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mysites.mylrh.org/Personal/036018/Documents/1.  REVISIONS &amp; UPDATES Forms &amp; Policies/IRB Website/"/>
    </mc:Choice>
  </mc:AlternateContent>
  <xr:revisionPtr revIDLastSave="0" documentId="8_{F8709A3E-FBB5-443D-A8B4-E3CE19BCE32A}" xr6:coauthVersionLast="47" xr6:coauthVersionMax="47" xr10:uidLastSave="{00000000-0000-0000-0000-000000000000}"/>
  <bookViews>
    <workbookView xWindow="33945" yWindow="4785" windowWidth="19425" windowHeight="10305" xr2:uid="{3C96ACAD-12EB-4A37-BEFF-1242BF798DB9}"/>
  </bookViews>
  <sheets>
    <sheet name="Info" sheetId="4" r:id="rId1"/>
    <sheet name="DRR" sheetId="1" r:id="rId2"/>
    <sheet name="Ctrl" sheetId="5" state="hidden" r:id="rId3"/>
  </sheets>
  <definedNames>
    <definedName name="ElementCount">DRR!$N$2</definedName>
    <definedName name="ElementsCompleted">DRR!$N$3</definedName>
    <definedName name="_xlnm.Print_Area" localSheetId="1">DRR!$B$1:$E$108</definedName>
    <definedName name="_xlnm.Print_Area" localSheetId="0">Info!$B$1:$C$25</definedName>
    <definedName name="_xlnm.Print_Titles" localSheetId="1">DRR!$2:$14</definedName>
    <definedName name="SBSymbol">Ctrl!$B$3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6" i="1" l="1"/>
  <c r="M37" i="1"/>
  <c r="M38" i="1"/>
  <c r="M39" i="1"/>
  <c r="M40" i="1"/>
  <c r="M41" i="1"/>
  <c r="M42" i="1"/>
  <c r="M3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5" i="1"/>
  <c r="C4" i="1"/>
  <c r="C3" i="1"/>
  <c r="N2" i="1" l="1"/>
  <c r="B16" i="5"/>
  <c r="B17" i="5"/>
  <c r="B18" i="5"/>
  <c r="B19" i="5"/>
  <c r="B20" i="5"/>
  <c r="B8" i="5"/>
  <c r="B9" i="5"/>
  <c r="B10" i="5"/>
  <c r="B11" i="5"/>
  <c r="B12" i="5"/>
  <c r="B13" i="5"/>
  <c r="B14" i="5"/>
  <c r="B15" i="5"/>
  <c r="B7" i="5"/>
  <c r="N14" i="1"/>
  <c r="N3" i="1"/>
  <c r="N5" i="1"/>
  <c r="I19" i="1" l="1"/>
  <c r="I27" i="1"/>
  <c r="I35" i="1"/>
  <c r="I43" i="1"/>
  <c r="I51" i="1"/>
  <c r="I59" i="1"/>
  <c r="I67" i="1"/>
  <c r="I75" i="1"/>
  <c r="I83" i="1"/>
  <c r="I91" i="1"/>
  <c r="I99" i="1"/>
  <c r="I107" i="1"/>
  <c r="I32" i="1"/>
  <c r="I72" i="1"/>
  <c r="I65" i="1"/>
  <c r="I97" i="1"/>
  <c r="I34" i="1"/>
  <c r="I66" i="1"/>
  <c r="I106" i="1"/>
  <c r="I20" i="1"/>
  <c r="I28" i="1"/>
  <c r="I36" i="1"/>
  <c r="I44" i="1"/>
  <c r="I52" i="1"/>
  <c r="I60" i="1"/>
  <c r="I68" i="1"/>
  <c r="I76" i="1"/>
  <c r="I84" i="1"/>
  <c r="I92" i="1"/>
  <c r="I100" i="1"/>
  <c r="I108" i="1"/>
  <c r="I24" i="1"/>
  <c r="I56" i="1"/>
  <c r="I96" i="1"/>
  <c r="I25" i="1"/>
  <c r="I49" i="1"/>
  <c r="I81" i="1"/>
  <c r="I26" i="1"/>
  <c r="I90" i="1"/>
  <c r="I21" i="1"/>
  <c r="I29" i="1"/>
  <c r="I37" i="1"/>
  <c r="I45" i="1"/>
  <c r="I53" i="1"/>
  <c r="I61" i="1"/>
  <c r="I69" i="1"/>
  <c r="I77" i="1"/>
  <c r="I85" i="1"/>
  <c r="I93" i="1"/>
  <c r="I101" i="1"/>
  <c r="I16" i="1"/>
  <c r="I88" i="1"/>
  <c r="I41" i="1"/>
  <c r="I57" i="1"/>
  <c r="I89" i="1"/>
  <c r="I50" i="1"/>
  <c r="I82" i="1"/>
  <c r="I22" i="1"/>
  <c r="I30" i="1"/>
  <c r="I38" i="1"/>
  <c r="I46" i="1"/>
  <c r="I54" i="1"/>
  <c r="I62" i="1"/>
  <c r="I70" i="1"/>
  <c r="I78" i="1"/>
  <c r="I86" i="1"/>
  <c r="I94" i="1"/>
  <c r="I102" i="1"/>
  <c r="I103" i="1"/>
  <c r="I40" i="1"/>
  <c r="I64" i="1"/>
  <c r="I104" i="1"/>
  <c r="I33" i="1"/>
  <c r="I105" i="1"/>
  <c r="I42" i="1"/>
  <c r="I74" i="1"/>
  <c r="I15" i="1"/>
  <c r="I23" i="1"/>
  <c r="I31" i="1"/>
  <c r="I39" i="1"/>
  <c r="I47" i="1"/>
  <c r="I55" i="1"/>
  <c r="I63" i="1"/>
  <c r="I71" i="1"/>
  <c r="I79" i="1"/>
  <c r="I87" i="1"/>
  <c r="I95" i="1"/>
  <c r="I48" i="1"/>
  <c r="I80" i="1"/>
  <c r="I17" i="1"/>
  <c r="I73" i="1"/>
  <c r="I18" i="1"/>
  <c r="I58" i="1"/>
  <c r="I98" i="1"/>
  <c r="N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Kenneth Rosever</author>
  </authors>
  <commentList>
    <comment ref="C3" authorId="0" shapeId="0" xr:uid="{8DACBF7F-289E-4B7F-98AE-99541BDD81E5}">
      <text>
        <r>
          <rPr>
            <sz val="12"/>
            <color indexed="81"/>
            <rFont val="Tahoma"/>
            <family val="2"/>
          </rPr>
          <t>Can't update here. Go to the Info tab</t>
        </r>
        <r>
          <rPr>
            <sz val="9"/>
            <color indexed="81"/>
            <rFont val="Tahoma"/>
            <family val="2"/>
          </rPr>
          <t xml:space="preserve">
</t>
        </r>
      </text>
    </comment>
    <comment ref="C4" authorId="0" shapeId="0" xr:uid="{059B3748-DAEF-4ADA-B816-31F8FCD7B45F}">
      <text>
        <r>
          <rPr>
            <sz val="12"/>
            <color indexed="81"/>
            <rFont val="Tahoma"/>
            <family val="2"/>
          </rPr>
          <t>Can't update here. Go to the Info tab</t>
        </r>
        <r>
          <rPr>
            <sz val="9"/>
            <color indexed="81"/>
            <rFont val="Tahoma"/>
            <family val="2"/>
          </rPr>
          <t xml:space="preserve">
</t>
        </r>
      </text>
    </comment>
    <comment ref="C14" authorId="0" shapeId="0" xr:uid="{C1B802DA-6C29-4310-9E40-180B0B8ABC99}">
      <text>
        <r>
          <rPr>
            <b/>
            <sz val="9"/>
            <color indexed="81"/>
            <rFont val="Tahoma"/>
            <family val="2"/>
          </rPr>
          <t>What to include in the Variable Description Column:</t>
        </r>
        <r>
          <rPr>
            <sz val="9"/>
            <color indexed="81"/>
            <rFont val="Tahoma"/>
            <family val="2"/>
          </rPr>
          <t xml:space="preserve"> Include only </t>
        </r>
        <r>
          <rPr>
            <i/>
            <sz val="9"/>
            <color indexed="81"/>
            <rFont val="Tahoma"/>
            <family val="2"/>
          </rPr>
          <t>essential</t>
        </r>
        <r>
          <rPr>
            <sz val="9"/>
            <color indexed="81"/>
            <rFont val="Tahoma"/>
            <family val="2"/>
          </rPr>
          <t xml:space="preserve"> aspects describing </t>
        </r>
        <r>
          <rPr>
            <i/>
            <sz val="9"/>
            <color indexed="81"/>
            <rFont val="Tahoma"/>
            <family val="2"/>
          </rPr>
          <t>what</t>
        </r>
        <r>
          <rPr>
            <sz val="9"/>
            <color indexed="81"/>
            <rFont val="Tahoma"/>
            <family val="2"/>
          </rPr>
          <t xml:space="preserve"> you are after. 
</t>
        </r>
        <r>
          <rPr>
            <b/>
            <sz val="9"/>
            <color indexed="60"/>
            <rFont val="Tahoma"/>
            <family val="2"/>
          </rPr>
          <t>Do not include</t>
        </r>
        <r>
          <rPr>
            <sz val="9"/>
            <color indexed="60"/>
            <rFont val="Tahoma"/>
            <family val="2"/>
          </rPr>
          <t xml:space="preserve"> aspects of </t>
        </r>
        <r>
          <rPr>
            <i/>
            <sz val="9"/>
            <color indexed="60"/>
            <rFont val="Tahoma"/>
            <family val="2"/>
          </rPr>
          <t>how</t>
        </r>
        <r>
          <rPr>
            <sz val="9"/>
            <color indexed="60"/>
            <rFont val="Tahoma"/>
            <family val="2"/>
          </rPr>
          <t xml:space="preserve"> the data may be accessed/ stored/ encoded unless those details are essential to your study design. Put that in the notes column.</t>
        </r>
      </text>
    </comment>
    <comment ref="E14" authorId="0" shapeId="0" xr:uid="{D5676E1A-C070-4E61-B2D3-94FAAD105B9D}">
      <text>
        <r>
          <rPr>
            <b/>
            <sz val="9"/>
            <color indexed="81"/>
            <rFont val="Tahoma"/>
            <family val="2"/>
          </rPr>
          <t>What to include:</t>
        </r>
        <r>
          <rPr>
            <sz val="9"/>
            <color indexed="81"/>
            <rFont val="Tahoma"/>
            <family val="2"/>
          </rPr>
          <t xml:space="preserve"> potential approaches, tentative coding, initial ideas about how to source/code/organize desired variables, with the understanding that the final approach may differ as our understanding of the data grows in the course of pulling it together.</t>
        </r>
      </text>
    </comment>
    <comment ref="C15" authorId="0" shapeId="0" xr:uid="{F7242F60-4414-4D41-A007-DD86C8100C20}">
      <text>
        <r>
          <rPr>
            <b/>
            <sz val="9"/>
            <color indexed="81"/>
            <rFont val="Tahoma"/>
            <family val="2"/>
          </rPr>
          <t xml:space="preserve">To make a section break:
</t>
        </r>
        <r>
          <rPr>
            <sz val="9"/>
            <color indexed="81"/>
            <rFont val="Tahoma"/>
            <family val="2"/>
          </rPr>
          <t xml:space="preserve">Enter </t>
        </r>
        <r>
          <rPr>
            <b/>
            <sz val="9"/>
            <color indexed="12"/>
            <rFont val="Tahoma"/>
            <family val="2"/>
          </rPr>
          <t>~~</t>
        </r>
        <r>
          <rPr>
            <sz val="9"/>
            <color indexed="81"/>
            <rFont val="Tahoma"/>
            <family val="2"/>
          </rPr>
          <t xml:space="preserve"> in column </t>
        </r>
        <r>
          <rPr>
            <b/>
            <sz val="9"/>
            <color indexed="81"/>
            <rFont val="Tahoma"/>
            <family val="2"/>
          </rPr>
          <t>B,</t>
        </r>
        <r>
          <rPr>
            <sz val="9"/>
            <color indexed="81"/>
            <rFont val="Tahoma"/>
            <family val="2"/>
          </rPr>
          <t xml:space="preserve"> or any of the following common section names in column </t>
        </r>
        <r>
          <rPr>
            <b/>
            <sz val="9"/>
            <color indexed="81"/>
            <rFont val="Tahoma"/>
            <family val="2"/>
          </rPr>
          <t>C</t>
        </r>
        <r>
          <rPr>
            <sz val="9"/>
            <color indexed="81"/>
            <rFont val="Tahoma"/>
            <family val="2"/>
          </rPr>
          <t xml:space="preserve">:
  </t>
        </r>
        <r>
          <rPr>
            <b/>
            <sz val="9"/>
            <color indexed="81"/>
            <rFont val="Tahoma"/>
            <family val="2"/>
          </rPr>
          <t xml:space="preserve"> </t>
        </r>
        <r>
          <rPr>
            <b/>
            <sz val="8"/>
            <color indexed="12"/>
            <rFont val="Tahoma"/>
            <family val="2"/>
          </rPr>
          <t>COHORT DEFINITION
    &gt;&gt; Inclusion Criteria
    &gt;&gt; Exclusion Criteria 
    DEPENDENT VARIABLE(S)
    INDEPENDENT VARIABLE(S)
    COVARIATES
    INFO FOR CHART REVIEW
    Component of Calculated Field(s)</t>
        </r>
      </text>
    </comment>
    <comment ref="C26" authorId="0" shapeId="0" xr:uid="{832307E5-2A7F-49EA-91DF-E5B84AB534D7}">
      <text>
        <r>
          <rPr>
            <b/>
            <sz val="9"/>
            <color indexed="81"/>
            <rFont val="Tahoma"/>
            <family val="2"/>
          </rPr>
          <t xml:space="preserve">To make a section break:
</t>
        </r>
        <r>
          <rPr>
            <sz val="9"/>
            <color indexed="81"/>
            <rFont val="Tahoma"/>
            <family val="2"/>
          </rPr>
          <t xml:space="preserve">Enter </t>
        </r>
        <r>
          <rPr>
            <b/>
            <sz val="9"/>
            <color indexed="12"/>
            <rFont val="Tahoma"/>
            <family val="2"/>
          </rPr>
          <t>~~</t>
        </r>
        <r>
          <rPr>
            <sz val="9"/>
            <color indexed="81"/>
            <rFont val="Tahoma"/>
            <family val="2"/>
          </rPr>
          <t xml:space="preserve"> in column </t>
        </r>
        <r>
          <rPr>
            <b/>
            <sz val="9"/>
            <color indexed="81"/>
            <rFont val="Tahoma"/>
            <family val="2"/>
          </rPr>
          <t>B,</t>
        </r>
        <r>
          <rPr>
            <sz val="9"/>
            <color indexed="81"/>
            <rFont val="Tahoma"/>
            <family val="2"/>
          </rPr>
          <t xml:space="preserve"> or any of the following common section names in column </t>
        </r>
        <r>
          <rPr>
            <b/>
            <sz val="9"/>
            <color indexed="81"/>
            <rFont val="Tahoma"/>
            <family val="2"/>
          </rPr>
          <t>C</t>
        </r>
        <r>
          <rPr>
            <sz val="9"/>
            <color indexed="81"/>
            <rFont val="Tahoma"/>
            <family val="2"/>
          </rPr>
          <t xml:space="preserve">:
  </t>
        </r>
        <r>
          <rPr>
            <b/>
            <sz val="9"/>
            <color indexed="81"/>
            <rFont val="Tahoma"/>
            <family val="2"/>
          </rPr>
          <t xml:space="preserve"> </t>
        </r>
        <r>
          <rPr>
            <b/>
            <sz val="8"/>
            <color indexed="12"/>
            <rFont val="Tahoma"/>
            <family val="2"/>
          </rPr>
          <t>COHORT DEFINITION
    &gt;&gt; Inclusion Criteria
    &gt;&gt; Exclusion Criteria 
    DEPENDENT VARIABLE(S)
    INDEPENDENT VARIABLE(S)
    COVARIATES
    INFO FOR CHART REVIEW
    COMPONENT OF CALCULATED FIELD(S)</t>
        </r>
      </text>
    </comment>
  </commentList>
</comments>
</file>

<file path=xl/sharedStrings.xml><?xml version="1.0" encoding="utf-8"?>
<sst xmlns="http://schemas.openxmlformats.org/spreadsheetml/2006/main" count="165" uniqueCount="92">
  <si>
    <t>Project Name: </t>
  </si>
  <si>
    <t xml:space="preserve">Principal Investigator: </t>
  </si>
  <si>
    <t xml:space="preserve">Research Question/Hypothesis: </t>
  </si>
  <si>
    <t>Importance</t>
  </si>
  <si>
    <t>COHORT DEFINITION</t>
  </si>
  <si>
    <t>INDEPENDENT VARIABLE(S)</t>
  </si>
  <si>
    <t>COVARIATES</t>
  </si>
  <si>
    <t>[Put PI Name(s) Here]</t>
  </si>
  <si>
    <t>Row boundaries will appear as info is added</t>
  </si>
  <si>
    <t>[Put the Project Name Here]</t>
  </si>
  <si>
    <t>VariableNameWithNoSpaces</t>
  </si>
  <si>
    <t>create rows by adding simply values below</t>
  </si>
  <si>
    <t>[Member of the Data Science Team assigned to talk through DRR with Research and PI]</t>
  </si>
  <si>
    <t>[Member of the Data Science Team assigned to pull data (may be different from above)]</t>
  </si>
  <si>
    <t>Statistical Methodologist:</t>
  </si>
  <si>
    <t>[Eden/Walter]</t>
  </si>
  <si>
    <t>GME DATA REQUEST REVIEW FORM - DATA DETAILS</t>
  </si>
  <si>
    <t>GME DATA REQUEST REVIEW FORM - Project Details</t>
  </si>
  <si>
    <t>Criteria01</t>
  </si>
  <si>
    <t>Criteria02</t>
  </si>
  <si>
    <t>Section Breaks</t>
  </si>
  <si>
    <t>Criteria03</t>
  </si>
  <si>
    <t>Criteria09</t>
  </si>
  <si>
    <t>Criteria08</t>
  </si>
  <si>
    <t>Variable Names should be meaningful enough to be recognized
End any indicator type (Y/N) variables with Ind</t>
  </si>
  <si>
    <t>Descriptions should be about what the function of the variable is</t>
  </si>
  <si>
    <t>Notes can include info on how you think the data might be store (orders, medication administrations)</t>
  </si>
  <si>
    <t>UPPER</t>
  </si>
  <si>
    <t>DEPENDENT VARIABLE(S) (OUTCOMES)</t>
  </si>
  <si>
    <t>[Medical Coding personnel assigned by Carolyn Murphy to ensure codes properly specified]</t>
  </si>
  <si>
    <t>Carolyn.Murphy@myLRH.org</t>
  </si>
  <si>
    <t>Medical Coding Consultant*:</t>
  </si>
  <si>
    <t>* Highly recommended by Analytics to avoid avoidable mistakes, omissions and rework</t>
  </si>
  <si>
    <t>Criteria Don't need names necessarily, just descriptions.</t>
  </si>
  <si>
    <t>In Attendance for Above:</t>
  </si>
  <si>
    <t>[Date of Pre-IRB DRR meeting]</t>
  </si>
  <si>
    <t>Post-IRB Data Preparation:</t>
  </si>
  <si>
    <r>
      <t xml:space="preserve">Variable Description:
</t>
    </r>
    <r>
      <rPr>
        <sz val="8"/>
        <color theme="0"/>
        <rFont val="Trebuchet MS"/>
        <family val="2"/>
      </rPr>
      <t>Include only essential aspects describing what you are after</t>
    </r>
  </si>
  <si>
    <r>
      <t>Notes/Suggestions:</t>
    </r>
    <r>
      <rPr>
        <sz val="8"/>
        <color theme="0"/>
        <rFont val="Trebuchet MS"/>
        <family val="2"/>
      </rPr>
      <t xml:space="preserve">
Communications in this column are tentative and subject to revision</t>
    </r>
    <r>
      <rPr>
        <b/>
        <sz val="8"/>
        <color theme="0"/>
        <rFont val="Trebuchet MS"/>
        <family val="2"/>
      </rPr>
      <t xml:space="preserve"> </t>
    </r>
    <r>
      <rPr>
        <sz val="8"/>
        <color theme="0"/>
        <rFont val="Trebuchet MS"/>
        <family val="2"/>
      </rPr>
      <t>in keeping with the intention of the PI per the Variable Description</t>
    </r>
  </si>
  <si>
    <t>DS consultant for DRR prep:</t>
  </si>
  <si>
    <t xml:space="preserve"> </t>
  </si>
  <si>
    <t xml:space="preserve">  </t>
  </si>
  <si>
    <t>Final Pre-IRB DRR Review Date:</t>
  </si>
  <si>
    <t>[Data Science Team Member, Research Personnel and PI(s)]</t>
  </si>
  <si>
    <t>For DRR meetings a Clinical Informatics Representative is only required if Project involves Cerner data elements</t>
  </si>
  <si>
    <r>
      <rPr>
        <sz val="10"/>
        <color theme="1" tint="0.34998626667073579"/>
        <rFont val="Trebuchet MS"/>
        <family val="2"/>
      </rPr>
      <t xml:space="preserve">Use </t>
    </r>
    <r>
      <rPr>
        <sz val="10"/>
        <color theme="1"/>
        <rFont val="Trebuchet MS"/>
        <family val="2"/>
      </rPr>
      <t>[Alt]+[Enter]</t>
    </r>
    <r>
      <rPr>
        <sz val="10"/>
        <color theme="1" tint="0.34998626667073579"/>
        <rFont val="Trebuchet MS"/>
        <family val="2"/>
      </rPr>
      <t xml:space="preserve"> to create a new line in the cell without jumping to the next cell.
Like this!</t>
    </r>
  </si>
  <si>
    <t>Elements requested</t>
  </si>
  <si>
    <t>Done</t>
  </si>
  <si>
    <t>Analytics Use Only</t>
  </si>
  <si>
    <t>Total (w Partials)</t>
  </si>
  <si>
    <t>Completed elements</t>
  </si>
  <si>
    <t>Incomplete Elements Remaining</t>
  </si>
  <si>
    <t>Control Table used for Conditional Formating</t>
  </si>
  <si>
    <t>Completion Progress %</t>
  </si>
  <si>
    <t>IsSection</t>
  </si>
  <si>
    <t>CONTROL SHEET</t>
  </si>
  <si>
    <t>We can add additional Section breaks below if desired</t>
  </si>
  <si>
    <t>INFO FOR CHART REVIEW</t>
  </si>
  <si>
    <t>__futureSectionBreak</t>
  </si>
  <si>
    <t>Section Break Symbol</t>
  </si>
  <si>
    <t>&gt;&gt; Inclusion Criteria</t>
  </si>
  <si>
    <t>&gt;&gt; Exclusion Criteria</t>
  </si>
  <si>
    <t>~~</t>
  </si>
  <si>
    <t xml:space="preserve">IN this section, if needed, one can request things like EncounterID, MRN and/or DischargeDttm for use when performing a chart review. This makes it Human-Subjects research. </t>
  </si>
  <si>
    <t>Filters applied to the above to exlude certain subpopulations</t>
  </si>
  <si>
    <t>Always start with the EncounterType and system we should look in. Example:s: Hospital Encounters (Cerner) including Emergency, Observation and Inpatient visits. Outpatient visits (EPIC) Specialist</t>
  </si>
  <si>
    <t>Describe the Date Range for the Qualifying Visits in the Study</t>
  </si>
  <si>
    <t xml:space="preserve">Describe the age range for patients in the study (assumption will be measured at arrival time of visit unless otherwise indicated) </t>
  </si>
  <si>
    <t>Describe any Diagnosis Code that all patients in the Cohort should have present (we use final coding unless otherwise  indicated by PI)</t>
  </si>
  <si>
    <t>Criteria04</t>
  </si>
  <si>
    <t>Criteria05</t>
  </si>
  <si>
    <t>Criteria06</t>
  </si>
  <si>
    <t>Criteria07</t>
  </si>
  <si>
    <t>Criteria10</t>
  </si>
  <si>
    <t>Row boundaries will appear as column B is populated</t>
  </si>
  <si>
    <t>and formating will automatically appear!!</t>
  </si>
  <si>
    <t xml:space="preserve">[Enter Research Question/Hypothesis Details]
Use [ALT]=[ENTER] to create a new line in a cell without jumping to the next cell!
</t>
  </si>
  <si>
    <t xml:space="preserve">They describe the filters necessary to isolate encounters/visits for patients of interest to the study within the scope of millions of records available in our various E.H.R. Systems. </t>
  </si>
  <si>
    <t>Variable Abbreviation</t>
  </si>
  <si>
    <r>
      <t>Clinical Informatics</t>
    </r>
    <r>
      <rPr>
        <sz val="8"/>
        <color theme="0"/>
        <rFont val="Trebuchet MS"/>
        <family val="2"/>
      </rPr>
      <t xml:space="preserve">
</t>
    </r>
    <r>
      <rPr>
        <sz val="6"/>
        <color theme="0"/>
        <rFont val="Trebuchet MS"/>
        <family val="2"/>
      </rPr>
      <t xml:space="preserve"> Input Needed</t>
    </r>
  </si>
  <si>
    <r>
      <t>Manual Chart</t>
    </r>
    <r>
      <rPr>
        <b/>
        <sz val="6"/>
        <color theme="0"/>
        <rFont val="Trebuchet MS"/>
        <family val="2"/>
      </rPr>
      <t xml:space="preserve">
</t>
    </r>
    <r>
      <rPr>
        <sz val="6"/>
        <color theme="0"/>
        <rFont val="Trebuchet MS"/>
        <family val="2"/>
      </rPr>
      <t>Review  Required</t>
    </r>
  </si>
  <si>
    <t>COMPONENTS FOR CALCULATED FIELDS</t>
  </si>
  <si>
    <t>|--- Anayltics-Only Columns ---|</t>
  </si>
  <si>
    <t>Example Section break created with the double tilda ~~in Column B</t>
  </si>
  <si>
    <t xml:space="preserve"> Project Name: </t>
  </si>
  <si>
    <t xml:space="preserve"> Principal Investigator: </t>
  </si>
  <si>
    <t>Row boundaries will appear as column B or C is populated</t>
  </si>
  <si>
    <t>NotBlank</t>
  </si>
  <si>
    <t>Cells to right help auto-</t>
  </si>
  <si>
    <t>populate section breaks below</t>
  </si>
  <si>
    <t>You can use Section names from below</t>
  </si>
  <si>
    <t>COMPONENTS FOR CALCULATED FIELD(S)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</si>
</sst>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0" x14ac:knownFonts="1">
    <font>
      <sz val="11"/>
      <color theme="1"/>
      <name val="Calibri"/>
      <family val="2"/>
      <scheme val="minor"/>
    </font>
    <font>
      <b/>
      <sz val="14"/>
      <color theme="1"/>
      <name val="Trebuchet MS"/>
      <family val="2"/>
    </font>
    <font>
      <sz val="11"/>
      <color theme="1"/>
      <name val="Trebuchet MS"/>
      <family val="2"/>
    </font>
    <font>
      <sz val="10"/>
      <color theme="1"/>
      <name val="Trebuchet MS"/>
      <family val="2"/>
    </font>
    <font>
      <b/>
      <sz val="10"/>
      <color theme="1"/>
      <name val="Trebuchet MS"/>
      <family val="2"/>
    </font>
    <font>
      <b/>
      <sz val="11"/>
      <color theme="1"/>
      <name val="Trebuchet MS"/>
      <family val="2"/>
    </font>
    <font>
      <b/>
      <sz val="10"/>
      <color theme="0"/>
      <name val="Trebuchet MS"/>
      <family val="2"/>
    </font>
    <font>
      <sz val="10"/>
      <color theme="1"/>
      <name val="Trebuchet MS"/>
      <family val="2"/>
    </font>
    <font>
      <sz val="9"/>
      <color indexed="81"/>
      <name val="Tahoma"/>
      <family val="2"/>
    </font>
    <font>
      <b/>
      <sz val="9"/>
      <color indexed="81"/>
      <name val="Tahoma"/>
      <family val="2"/>
    </font>
    <font>
      <b/>
      <sz val="8"/>
      <color theme="0"/>
      <name val="Trebuchet MS"/>
      <family val="2"/>
    </font>
    <font>
      <i/>
      <sz val="9"/>
      <color indexed="81"/>
      <name val="Tahoma"/>
      <family val="2"/>
    </font>
    <font>
      <sz val="8"/>
      <color theme="0"/>
      <name val="Trebuchet MS"/>
      <family val="2"/>
    </font>
    <font>
      <sz val="10"/>
      <color theme="2" tint="-0.749992370372631"/>
      <name val="Trebuchet MS"/>
      <family val="2"/>
    </font>
    <font>
      <sz val="10"/>
      <color theme="1" tint="0.34998626667073579"/>
      <name val="Trebuchet MS"/>
      <family val="2"/>
    </font>
    <font>
      <sz val="11"/>
      <color theme="1"/>
      <name val="Calibri"/>
      <family val="2"/>
      <scheme val="minor"/>
    </font>
    <font>
      <sz val="12"/>
      <color indexed="81"/>
      <name val="Tahoma"/>
      <family val="2"/>
    </font>
    <font>
      <sz val="11"/>
      <color rgb="FF3F3F76"/>
      <name val="Calibri"/>
      <family val="2"/>
      <scheme val="minor"/>
    </font>
    <font>
      <sz val="11"/>
      <color rgb="FFFF0000"/>
      <name val="Calibri"/>
      <family val="2"/>
      <scheme val="minor"/>
    </font>
    <font>
      <sz val="8"/>
      <name val="Calibri"/>
      <family val="2"/>
      <scheme val="minor"/>
    </font>
    <font>
      <sz val="10"/>
      <name val="Trebuchet MS"/>
      <family val="2"/>
    </font>
    <font>
      <sz val="11"/>
      <color rgb="FF000000"/>
      <name val="Calibri"/>
      <family val="2"/>
      <scheme val="minor"/>
    </font>
    <font>
      <b/>
      <sz val="6"/>
      <color theme="0"/>
      <name val="Trebuchet MS"/>
      <family val="2"/>
    </font>
    <font>
      <sz val="6"/>
      <color theme="0"/>
      <name val="Trebuchet MS"/>
      <family val="2"/>
    </font>
    <font>
      <b/>
      <sz val="9"/>
      <color indexed="60"/>
      <name val="Tahoma"/>
      <family val="2"/>
    </font>
    <font>
      <sz val="9"/>
      <color indexed="60"/>
      <name val="Tahoma"/>
      <family val="2"/>
    </font>
    <font>
      <i/>
      <sz val="9"/>
      <color indexed="60"/>
      <name val="Tahoma"/>
      <family val="2"/>
    </font>
    <font>
      <b/>
      <u/>
      <sz val="11"/>
      <color theme="1"/>
      <name val="Trebuchet MS"/>
      <family val="2"/>
    </font>
    <font>
      <b/>
      <sz val="8"/>
      <color indexed="12"/>
      <name val="Tahoma"/>
      <family val="2"/>
    </font>
    <font>
      <b/>
      <sz val="9"/>
      <color indexed="12"/>
      <name val="Tahoma"/>
      <family val="2"/>
    </font>
  </fonts>
  <fills count="7">
    <fill>
      <patternFill patternType="none"/>
    </fill>
    <fill>
      <patternFill patternType="gray125"/>
    </fill>
    <fill>
      <patternFill patternType="solid">
        <fgColor theme="0"/>
        <bgColor indexed="64"/>
      </patternFill>
    </fill>
    <fill>
      <patternFill patternType="solid">
        <fgColor rgb="FF0076A8"/>
        <bgColor indexed="64"/>
      </patternFill>
    </fill>
    <fill>
      <patternFill patternType="solid">
        <fgColor theme="0" tint="-0.14999847407452621"/>
        <bgColor indexed="64"/>
      </patternFill>
    </fill>
    <fill>
      <patternFill patternType="solid">
        <fgColor rgb="FFFFCC99"/>
      </patternFill>
    </fill>
    <fill>
      <patternFill patternType="solid">
        <fgColor theme="0" tint="-0.34998626667073579"/>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5" fillId="0" borderId="0" applyFont="0" applyFill="0" applyBorder="0" applyAlignment="0" applyProtection="0"/>
    <xf numFmtId="0" fontId="17" fillId="5" borderId="1" applyNumberFormat="0" applyAlignment="0" applyProtection="0"/>
  </cellStyleXfs>
  <cellXfs count="83">
    <xf numFmtId="0" fontId="0" fillId="0" borderId="0" xfId="0"/>
    <xf numFmtId="0" fontId="2" fillId="2" borderId="0" xfId="0" applyFont="1" applyFill="1" applyProtection="1">
      <protection locked="0"/>
    </xf>
    <xf numFmtId="0" fontId="3" fillId="2" borderId="0" xfId="0" applyFont="1" applyFill="1" applyProtection="1">
      <protection locked="0"/>
    </xf>
    <xf numFmtId="0" fontId="3" fillId="2" borderId="0" xfId="0" applyFont="1" applyFill="1" applyAlignment="1" applyProtection="1">
      <alignment horizontal="center"/>
      <protection locked="0"/>
    </xf>
    <xf numFmtId="0" fontId="5" fillId="2" borderId="0" xfId="0" applyFont="1" applyFill="1" applyProtection="1">
      <protection locked="0"/>
    </xf>
    <xf numFmtId="0" fontId="3" fillId="2" borderId="0" xfId="0" applyFont="1" applyFill="1" applyBorder="1" applyProtection="1">
      <protection locked="0"/>
    </xf>
    <xf numFmtId="0" fontId="3" fillId="2" borderId="0" xfId="0" applyFont="1" applyFill="1" applyBorder="1" applyAlignment="1" applyProtection="1">
      <alignment horizontal="center"/>
      <protection locked="0"/>
    </xf>
    <xf numFmtId="0" fontId="3" fillId="2" borderId="0" xfId="0" applyFont="1" applyFill="1" applyBorder="1" applyAlignment="1" applyProtection="1">
      <alignment horizontal="left" indent="1"/>
      <protection locked="0"/>
    </xf>
    <xf numFmtId="0" fontId="3"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center" vertical="top" wrapText="1"/>
      <protection locked="0"/>
    </xf>
    <xf numFmtId="0" fontId="7" fillId="0" borderId="0" xfId="0" applyFont="1" applyFill="1" applyBorder="1" applyAlignment="1" applyProtection="1">
      <alignment horizontal="center" vertical="top" wrapText="1"/>
      <protection locked="0"/>
    </xf>
    <xf numFmtId="0" fontId="2" fillId="0" borderId="0" xfId="0" applyFont="1" applyFill="1" applyProtection="1">
      <protection locked="0"/>
    </xf>
    <xf numFmtId="0" fontId="2" fillId="2" borderId="0" xfId="0" applyFont="1" applyFill="1" applyBorder="1" applyProtection="1">
      <protection locked="0"/>
    </xf>
    <xf numFmtId="0" fontId="1" fillId="2" borderId="0" xfId="0" applyFont="1" applyFill="1" applyAlignment="1" applyProtection="1">
      <alignment horizontal="left"/>
    </xf>
    <xf numFmtId="0" fontId="3" fillId="2" borderId="0" xfId="0" applyFont="1" applyFill="1" applyProtection="1"/>
    <xf numFmtId="0" fontId="4" fillId="2" borderId="0" xfId="0" applyFont="1" applyFill="1" applyProtection="1"/>
    <xf numFmtId="0" fontId="2" fillId="0" borderId="0" xfId="0" applyFont="1" applyFill="1" applyBorder="1" applyProtection="1">
      <protection locked="0"/>
    </xf>
    <xf numFmtId="0" fontId="2" fillId="2" borderId="0" xfId="0" applyFont="1" applyFill="1" applyBorder="1" applyAlignment="1" applyProtection="1">
      <alignment horizontal="center"/>
      <protection locked="0"/>
    </xf>
    <xf numFmtId="0" fontId="5" fillId="2" borderId="0" xfId="0" applyFont="1" applyFill="1" applyBorder="1" applyProtection="1">
      <protection locked="0"/>
    </xf>
    <xf numFmtId="0" fontId="5" fillId="2" borderId="0" xfId="0" applyFont="1" applyFill="1" applyBorder="1" applyAlignment="1" applyProtection="1">
      <alignment horizontal="center"/>
      <protection locked="0"/>
    </xf>
    <xf numFmtId="0" fontId="2" fillId="2" borderId="0" xfId="0" applyFont="1" applyFill="1" applyBorder="1" applyAlignment="1" applyProtection="1">
      <alignment horizontal="left"/>
      <protection locked="0"/>
    </xf>
    <xf numFmtId="0" fontId="2" fillId="0" borderId="0" xfId="0" applyFont="1" applyBorder="1" applyAlignment="1" applyProtection="1">
      <alignment horizontal="center"/>
      <protection locked="0"/>
    </xf>
    <xf numFmtId="0" fontId="6" fillId="3" borderId="0" xfId="0" applyFont="1" applyFill="1" applyBorder="1" applyAlignment="1" applyProtection="1">
      <alignment horizontal="center" vertical="center" wrapText="1"/>
    </xf>
    <xf numFmtId="0" fontId="4" fillId="2" borderId="0" xfId="0" applyFont="1" applyFill="1" applyAlignment="1" applyProtection="1">
      <alignment vertical="top"/>
    </xf>
    <xf numFmtId="0" fontId="3" fillId="2" borderId="0" xfId="0" applyFont="1" applyFill="1" applyAlignment="1" applyProtection="1">
      <alignment horizontal="left" vertical="top" wrapText="1" indent="1"/>
      <protection locked="0"/>
    </xf>
    <xf numFmtId="0" fontId="3" fillId="2" borderId="0" xfId="0" applyFont="1" applyFill="1" applyAlignment="1" applyProtection="1">
      <alignment horizontal="left" vertical="top" wrapText="1" indent="1"/>
    </xf>
    <xf numFmtId="0" fontId="3" fillId="2" borderId="0" xfId="0" applyFont="1" applyFill="1" applyAlignment="1" applyProtection="1">
      <alignment horizontal="center"/>
    </xf>
    <xf numFmtId="0" fontId="3" fillId="2" borderId="0" xfId="0" applyFont="1" applyFill="1" applyBorder="1" applyProtection="1"/>
    <xf numFmtId="0" fontId="3" fillId="2" borderId="0" xfId="0" applyFont="1" applyFill="1" applyBorder="1" applyAlignment="1" applyProtection="1">
      <alignment horizontal="center"/>
    </xf>
    <xf numFmtId="0" fontId="2" fillId="2" borderId="0" xfId="0" applyFont="1" applyFill="1" applyBorder="1" applyProtection="1"/>
    <xf numFmtId="0" fontId="2" fillId="4" borderId="0" xfId="0" applyFont="1" applyFill="1" applyProtection="1"/>
    <xf numFmtId="0" fontId="1" fillId="2" borderId="0" xfId="0" applyFont="1" applyFill="1" applyAlignment="1" applyProtection="1">
      <alignment horizontal="center"/>
    </xf>
    <xf numFmtId="0" fontId="1" fillId="2" borderId="0" xfId="0" applyFont="1" applyFill="1" applyBorder="1" applyAlignment="1" applyProtection="1">
      <alignment horizontal="left"/>
    </xf>
    <xf numFmtId="0" fontId="1" fillId="2" borderId="0" xfId="0" applyFont="1" applyFill="1" applyBorder="1" applyAlignment="1" applyProtection="1">
      <alignment horizontal="center"/>
    </xf>
    <xf numFmtId="0" fontId="2" fillId="4" borderId="0" xfId="0" quotePrefix="1" applyFont="1" applyFill="1" applyProtection="1"/>
    <xf numFmtId="0" fontId="5" fillId="4" borderId="0" xfId="0" applyFont="1" applyFill="1" applyAlignment="1" applyProtection="1">
      <alignment vertical="center"/>
    </xf>
    <xf numFmtId="164" fontId="5" fillId="4" borderId="0" xfId="1" applyNumberFormat="1" applyFont="1" applyFill="1" applyAlignment="1" applyProtection="1">
      <alignment vertical="center"/>
    </xf>
    <xf numFmtId="0" fontId="6" fillId="3"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top" wrapText="1"/>
      <protection hidden="1"/>
    </xf>
    <xf numFmtId="0" fontId="3" fillId="2" borderId="0" xfId="0" applyFont="1" applyFill="1" applyBorder="1" applyProtection="1">
      <protection hidden="1"/>
    </xf>
    <xf numFmtId="0" fontId="1" fillId="2" borderId="0" xfId="0" applyFont="1" applyFill="1" applyBorder="1" applyAlignment="1" applyProtection="1">
      <alignment horizontal="left"/>
      <protection hidden="1"/>
    </xf>
    <xf numFmtId="0" fontId="3" fillId="0" borderId="0" xfId="0" applyFont="1" applyFill="1" applyBorder="1" applyAlignment="1" applyProtection="1">
      <alignment horizontal="left" vertical="top" wrapText="1"/>
      <protection hidden="1"/>
    </xf>
    <xf numFmtId="0" fontId="3" fillId="2" borderId="0" xfId="0" applyFont="1" applyFill="1" applyProtection="1">
      <protection hidden="1"/>
    </xf>
    <xf numFmtId="0" fontId="3" fillId="2" borderId="0" xfId="0" applyFont="1" applyFill="1" applyBorder="1" applyAlignment="1" applyProtection="1">
      <alignment horizontal="center"/>
      <protection hidden="1"/>
    </xf>
    <xf numFmtId="0" fontId="2" fillId="2" borderId="0" xfId="0" applyFont="1" applyFill="1" applyBorder="1" applyAlignment="1" applyProtection="1">
      <alignment horizontal="center"/>
      <protection hidden="1"/>
    </xf>
    <xf numFmtId="0" fontId="5" fillId="2" borderId="0" xfId="0" applyFont="1" applyFill="1" applyBorder="1" applyProtection="1">
      <protection hidden="1"/>
    </xf>
    <xf numFmtId="0" fontId="18" fillId="0" borderId="0" xfId="0" applyFont="1"/>
    <xf numFmtId="0" fontId="17" fillId="5" borderId="1" xfId="2" applyAlignment="1">
      <alignment horizontal="left"/>
    </xf>
    <xf numFmtId="0" fontId="20" fillId="0" borderId="0" xfId="0" applyFont="1" applyFill="1" applyBorder="1" applyAlignment="1" applyProtection="1">
      <alignment horizontal="left" vertical="top" wrapText="1"/>
      <protection locked="0"/>
    </xf>
    <xf numFmtId="0" fontId="2" fillId="2" borderId="0" xfId="0" applyFont="1" applyFill="1" applyProtection="1"/>
    <xf numFmtId="0" fontId="2" fillId="2" borderId="0" xfId="0" applyFont="1" applyFill="1" applyBorder="1" applyAlignment="1" applyProtection="1">
      <alignment vertical="top"/>
    </xf>
    <xf numFmtId="0" fontId="2" fillId="2" borderId="0" xfId="0" applyFont="1" applyFill="1" applyBorder="1" applyAlignment="1" applyProtection="1">
      <alignment vertical="top" wrapText="1"/>
    </xf>
    <xf numFmtId="0" fontId="21" fillId="0" borderId="0" xfId="0" applyFont="1" applyProtection="1"/>
    <xf numFmtId="0" fontId="5" fillId="4" borderId="2" xfId="0" applyFont="1" applyFill="1" applyBorder="1" applyAlignment="1" applyProtection="1">
      <alignment vertical="top"/>
    </xf>
    <xf numFmtId="0" fontId="2" fillId="4" borderId="3" xfId="0" applyFont="1" applyFill="1" applyBorder="1" applyProtection="1"/>
    <xf numFmtId="0" fontId="2" fillId="4" borderId="4" xfId="0" applyFont="1" applyFill="1" applyBorder="1" applyProtection="1"/>
    <xf numFmtId="0" fontId="2" fillId="4" borderId="5" xfId="0" applyFont="1" applyFill="1" applyBorder="1" applyAlignment="1" applyProtection="1">
      <alignment vertical="top"/>
    </xf>
    <xf numFmtId="0" fontId="2" fillId="4" borderId="0" xfId="0" applyFont="1" applyFill="1" applyBorder="1" applyProtection="1"/>
    <xf numFmtId="0" fontId="2" fillId="4" borderId="6" xfId="0" applyFont="1" applyFill="1" applyBorder="1" applyProtection="1"/>
    <xf numFmtId="0" fontId="21" fillId="4" borderId="5" xfId="0" applyFont="1" applyFill="1" applyBorder="1" applyProtection="1"/>
    <xf numFmtId="0" fontId="21" fillId="4" borderId="7" xfId="0" applyFont="1" applyFill="1" applyBorder="1" applyProtection="1"/>
    <xf numFmtId="0" fontId="2" fillId="4" borderId="8" xfId="0" applyFont="1" applyFill="1" applyBorder="1" applyProtection="1"/>
    <xf numFmtId="0" fontId="2" fillId="4" borderId="9" xfId="0" applyFont="1" applyFill="1" applyBorder="1" applyProtection="1"/>
    <xf numFmtId="0" fontId="3" fillId="6" borderId="0" xfId="0" applyFont="1" applyFill="1" applyBorder="1" applyAlignment="1" applyProtection="1">
      <alignment horizontal="centerContinuous"/>
    </xf>
    <xf numFmtId="0" fontId="3" fillId="6" borderId="0" xfId="0" applyFont="1" applyFill="1" applyBorder="1" applyAlignment="1" applyProtection="1">
      <alignment horizontal="centerContinuous"/>
      <protection hidden="1"/>
    </xf>
    <xf numFmtId="0" fontId="2" fillId="6" borderId="0" xfId="0" applyFont="1" applyFill="1" applyBorder="1" applyAlignment="1" applyProtection="1">
      <alignment horizontal="centerContinuous"/>
    </xf>
    <xf numFmtId="0" fontId="6" fillId="3" borderId="0" xfId="0" applyFont="1" applyFill="1" applyBorder="1" applyAlignment="1" applyProtection="1">
      <alignment horizontal="left" vertical="center" wrapText="1"/>
    </xf>
    <xf numFmtId="0" fontId="6" fillId="3" borderId="0" xfId="0" applyFont="1" applyFill="1" applyBorder="1" applyAlignment="1" applyProtection="1">
      <alignment horizontal="left" vertical="center" wrapText="1" indent="1"/>
    </xf>
    <xf numFmtId="0" fontId="10" fillId="3" borderId="0" xfId="0" applyFont="1" applyFill="1" applyBorder="1" applyAlignment="1" applyProtection="1">
      <alignment horizontal="center" vertical="center" wrapText="1"/>
    </xf>
    <xf numFmtId="0" fontId="27" fillId="4" borderId="0" xfId="0" applyFont="1" applyFill="1" applyProtection="1"/>
    <xf numFmtId="0" fontId="1" fillId="2" borderId="0" xfId="0" applyFont="1" applyFill="1" applyAlignment="1" applyProtection="1">
      <alignment horizontal="left" vertical="top"/>
    </xf>
    <xf numFmtId="0" fontId="4" fillId="2" borderId="0" xfId="0" applyFont="1" applyFill="1" applyAlignment="1" applyProtection="1">
      <alignment horizontal="left" vertical="top"/>
    </xf>
    <xf numFmtId="0" fontId="2" fillId="6" borderId="0" xfId="0" applyFont="1" applyFill="1" applyBorder="1" applyAlignment="1" applyProtection="1">
      <alignment horizontal="centerContinuous"/>
      <protection hidden="1"/>
    </xf>
    <xf numFmtId="0" fontId="2" fillId="2" borderId="0" xfId="0" applyFont="1" applyFill="1" applyBorder="1" applyProtection="1">
      <protection hidden="1"/>
    </xf>
    <xf numFmtId="0" fontId="2" fillId="2" borderId="0" xfId="0" applyFont="1" applyFill="1" applyBorder="1" applyProtection="1">
      <protection locked="0" hidden="1"/>
    </xf>
    <xf numFmtId="0" fontId="2" fillId="4" borderId="0" xfId="0" applyFont="1" applyFill="1" applyProtection="1">
      <protection hidden="1"/>
    </xf>
    <xf numFmtId="0" fontId="2" fillId="2" borderId="0" xfId="0" applyFont="1" applyFill="1" applyProtection="1">
      <protection hidden="1"/>
    </xf>
    <xf numFmtId="0" fontId="2" fillId="2" borderId="0" xfId="0" applyFont="1" applyFill="1" applyProtection="1">
      <protection locked="0" hidden="1"/>
    </xf>
    <xf numFmtId="0" fontId="10" fillId="3" borderId="0" xfId="0" applyFont="1" applyFill="1" applyBorder="1" applyAlignment="1" applyProtection="1">
      <alignment horizontal="center" vertical="center" wrapText="1"/>
      <protection hidden="1"/>
    </xf>
    <xf numFmtId="0" fontId="5" fillId="2" borderId="0" xfId="0" applyFont="1" applyFill="1" applyProtection="1"/>
    <xf numFmtId="0" fontId="3" fillId="2" borderId="0" xfId="0" applyFont="1" applyFill="1" applyAlignment="1" applyProtection="1">
      <alignment vertical="top" wrapText="1"/>
      <protection locked="0"/>
    </xf>
    <xf numFmtId="0" fontId="3" fillId="2" borderId="0" xfId="0" applyFont="1" applyFill="1" applyAlignment="1" applyProtection="1">
      <alignment vertical="top"/>
      <protection locked="0"/>
    </xf>
    <xf numFmtId="0" fontId="13" fillId="2" borderId="0" xfId="0" applyFont="1" applyFill="1" applyAlignment="1" applyProtection="1">
      <alignment vertical="top" wrapText="1"/>
      <protection locked="0"/>
    </xf>
  </cellXfs>
  <cellStyles count="3">
    <cellStyle name="Input" xfId="2" builtinId="20"/>
    <cellStyle name="Normal" xfId="0" builtinId="0"/>
    <cellStyle name="Percent" xfId="1" builtinId="5"/>
  </cellStyles>
  <dxfs count="28">
    <dxf>
      <font>
        <b/>
        <i val="0"/>
        <u val="none"/>
        <color rgb="FFFF0000"/>
      </font>
    </dxf>
    <dxf>
      <font>
        <b val="0"/>
        <i/>
        <strike val="0"/>
        <color theme="4"/>
      </font>
    </dxf>
    <dxf>
      <font>
        <b val="0"/>
        <i/>
        <strike val="0"/>
        <color theme="4"/>
      </font>
    </dxf>
    <dxf>
      <fill>
        <patternFill>
          <bgColor theme="9" tint="0.79998168889431442"/>
        </patternFill>
      </fill>
    </dxf>
    <dxf>
      <border>
        <left style="hair">
          <color auto="1"/>
        </left>
        <right style="hair">
          <color auto="1"/>
        </right>
        <top style="hair">
          <color auto="1"/>
        </top>
        <bottom style="hair">
          <color auto="1"/>
        </bottom>
        <vertical/>
        <horizontal/>
      </border>
    </dxf>
    <dxf>
      <font>
        <b/>
        <i val="0"/>
        <u val="none"/>
      </font>
      <fill>
        <patternFill>
          <bgColor theme="0" tint="-4.9989318521683403E-2"/>
        </patternFill>
      </fill>
      <border>
        <top style="thin">
          <color auto="1"/>
        </top>
        <bottom style="thin">
          <color auto="1"/>
        </bottom>
        <vertical/>
        <horizontal/>
      </border>
    </dxf>
    <dxf>
      <fill>
        <patternFill>
          <bgColor theme="5" tint="0.59996337778862885"/>
        </patternFill>
      </fill>
    </dxf>
    <dxf>
      <font>
        <color rgb="FFC00000"/>
      </font>
      <fill>
        <patternFill>
          <bgColor rgb="FFFFC000"/>
        </patternFill>
      </fill>
    </dxf>
    <dxf>
      <font>
        <color auto="1"/>
      </font>
      <fill>
        <patternFill>
          <bgColor theme="8" tint="0.59996337778862885"/>
        </patternFill>
      </fill>
    </dxf>
    <dxf>
      <font>
        <b val="0"/>
        <i/>
        <strike val="0"/>
        <color theme="4"/>
      </font>
    </dxf>
    <dxf>
      <fill>
        <patternFill>
          <bgColor theme="0" tint="-0.14996795556505021"/>
        </patternFill>
      </fill>
      <border>
        <left style="hair">
          <color auto="1"/>
        </left>
        <right style="hair">
          <color auto="1"/>
        </right>
        <top style="hair">
          <color auto="1"/>
        </top>
        <bottom style="hair">
          <color auto="1"/>
        </bottom>
        <vertical/>
        <horizontal/>
      </border>
    </dxf>
    <dxf>
      <font>
        <b val="0"/>
        <i val="0"/>
        <strike val="0"/>
        <condense val="0"/>
        <extend val="0"/>
        <outline val="0"/>
        <shadow val="0"/>
        <u val="none"/>
        <vertAlign val="baseline"/>
        <sz val="11"/>
        <color theme="1"/>
        <name val="Trebuchet MS"/>
        <family val="2"/>
        <scheme val="none"/>
      </font>
      <numFmt numFmtId="0" formatCode="General"/>
      <fill>
        <patternFill patternType="solid">
          <fgColor indexed="64"/>
          <bgColor theme="0" tint="-0.249977111117893"/>
        </patternFill>
      </fill>
      <protection locked="0" hidden="0"/>
    </dxf>
    <dxf>
      <font>
        <b val="0"/>
        <i val="0"/>
        <strike val="0"/>
        <condense val="0"/>
        <extend val="0"/>
        <outline val="0"/>
        <shadow val="0"/>
        <u val="none"/>
        <vertAlign val="baseline"/>
        <sz val="11"/>
        <color theme="1"/>
        <name val="Trebuchet MS"/>
        <family val="2"/>
        <scheme val="none"/>
      </font>
      <fill>
        <patternFill patternType="solid">
          <fgColor indexed="64"/>
          <bgColor theme="0"/>
        </patternFill>
      </fill>
      <protection locked="0" hidden="0"/>
    </dxf>
    <dxf>
      <font>
        <b val="0"/>
        <i val="0"/>
        <strike val="0"/>
        <condense val="0"/>
        <extend val="0"/>
        <outline val="0"/>
        <shadow val="0"/>
        <u val="none"/>
        <vertAlign val="baseline"/>
        <sz val="10"/>
        <color theme="1"/>
        <name val="Trebuchet MS"/>
        <family val="2"/>
        <scheme val="none"/>
      </font>
      <fill>
        <patternFill patternType="none">
          <fgColor indexed="64"/>
          <bgColor indexed="65"/>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theme="1"/>
        <name val="Trebuchet MS"/>
        <family val="2"/>
        <scheme val="none"/>
      </font>
      <numFmt numFmtId="0" formatCode="General"/>
      <fill>
        <patternFill patternType="none">
          <fgColor indexed="64"/>
          <bgColor indexed="65"/>
        </patternFill>
      </fill>
      <alignment horizontal="center" vertical="top" textRotation="0" wrapText="1" indent="0" justifyLastLine="0" shrinkToFit="0" readingOrder="0"/>
      <protection locked="1" hidden="1"/>
    </dxf>
    <dxf>
      <font>
        <b val="0"/>
        <i val="0"/>
        <strike val="0"/>
        <condense val="0"/>
        <extend val="0"/>
        <outline val="0"/>
        <shadow val="0"/>
        <u val="none"/>
        <vertAlign val="baseline"/>
        <sz val="10"/>
        <color theme="1"/>
        <name val="Trebuchet MS"/>
        <family val="2"/>
        <scheme val="none"/>
      </font>
      <numFmt numFmtId="0" formatCode="General"/>
      <fill>
        <patternFill patternType="none">
          <fgColor indexed="64"/>
          <bgColor indexed="65"/>
        </patternFill>
      </fill>
      <alignment horizontal="center" vertical="top" textRotation="0" wrapText="1" indent="0" justifyLastLine="0" shrinkToFit="0" readingOrder="0"/>
      <protection locked="1" hidden="1"/>
    </dxf>
    <dxf>
      <font>
        <b val="0"/>
        <i val="0"/>
        <strike val="0"/>
        <condense val="0"/>
        <extend val="0"/>
        <outline val="0"/>
        <shadow val="0"/>
        <u val="none"/>
        <vertAlign val="baseline"/>
        <sz val="10"/>
        <color theme="1"/>
        <name val="Trebuchet MS"/>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Trebuchet MS"/>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Trebuchet MS"/>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Trebuchet MS"/>
        <family val="2"/>
        <scheme val="none"/>
      </font>
      <fill>
        <patternFill patternType="none">
          <fgColor indexed="64"/>
          <bgColor indexed="65"/>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0"/>
        <color theme="1"/>
        <name val="Trebuchet MS"/>
        <family val="2"/>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Trebuchet MS"/>
        <family val="2"/>
        <scheme val="none"/>
      </font>
      <fill>
        <patternFill patternType="none">
          <fgColor indexed="64"/>
          <bgColor indexed="65"/>
        </patternFill>
      </fill>
      <alignment horizontal="left" vertical="top" textRotation="0" wrapText="1" indent="0" justifyLastLine="0" shrinkToFit="0" readingOrder="0"/>
      <protection locked="0" hidden="0"/>
    </dxf>
    <dxf>
      <border outline="0">
        <bottom style="hair">
          <color indexed="64"/>
        </bottom>
      </border>
    </dxf>
    <dxf>
      <font>
        <b/>
        <i val="0"/>
        <strike val="0"/>
        <condense val="0"/>
        <extend val="0"/>
        <outline val="0"/>
        <shadow val="0"/>
        <u val="none"/>
        <vertAlign val="baseline"/>
        <sz val="10"/>
        <color theme="0"/>
        <name val="Trebuchet MS"/>
        <scheme val="none"/>
      </font>
      <fill>
        <patternFill patternType="solid">
          <fgColor indexed="64"/>
          <bgColor rgb="FF0076A8"/>
        </patternFill>
      </fill>
      <alignment horizontal="center" vertical="center" textRotation="0" wrapText="1" indent="0" justifyLastLine="0" shrinkToFit="0" readingOrder="0"/>
      <border diagonalUp="0" diagonalDown="0">
        <left style="hair">
          <color theme="1" tint="0.499984740745262"/>
        </left>
        <right style="hair">
          <color theme="1" tint="0.499984740745262"/>
        </right>
        <top/>
        <bottom/>
      </border>
      <protection locked="1" hidden="0"/>
    </dxf>
    <dxf>
      <border>
        <bottom style="hair">
          <color auto="1"/>
        </bottom>
      </border>
    </dxf>
    <dxf>
      <fill>
        <patternFill>
          <bgColor rgb="FFFFE1E1"/>
        </patternFill>
      </fill>
      <border>
        <bottom style="hair">
          <color auto="1"/>
        </bottom>
      </border>
    </dxf>
    <dxf>
      <fill>
        <patternFill>
          <bgColor theme="8" tint="-0.24994659260841701"/>
        </patternFill>
      </fill>
    </dxf>
    <dxf>
      <border>
        <left style="hair">
          <color auto="1"/>
        </left>
        <right style="hair">
          <color auto="1"/>
        </right>
      </border>
    </dxf>
  </dxfs>
  <tableStyles count="1" defaultTableStyle="TableStyleMedium2" defaultPivotStyle="PivotStyleLight16">
    <tableStyle name="DRR" pivot="0" count="4" xr9:uid="{55D966D5-D87E-48CA-832E-F5A25B714331}">
      <tableStyleElement type="wholeTable" dxfId="27"/>
      <tableStyleElement type="headerRow" dxfId="26"/>
      <tableStyleElement type="firstRowStripe" dxfId="25"/>
      <tableStyleElement type="secondRowStripe" dxfId="24"/>
    </tableStyle>
  </tableStyles>
  <colors>
    <mruColors>
      <color rgb="FFFF660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3296287</xdr:colOff>
      <xdr:row>0</xdr:row>
      <xdr:rowOff>0</xdr:rowOff>
    </xdr:from>
    <xdr:to>
      <xdr:col>2</xdr:col>
      <xdr:colOff>5327609</xdr:colOff>
      <xdr:row>2</xdr:row>
      <xdr:rowOff>178199</xdr:rowOff>
    </xdr:to>
    <xdr:pic>
      <xdr:nvPicPr>
        <xdr:cNvPr id="3" name="Picture 2">
          <a:extLst>
            <a:ext uri="{FF2B5EF4-FFF2-40B4-BE49-F238E27FC236}">
              <a16:creationId xmlns:a16="http://schemas.microsoft.com/office/drawing/2014/main" id="{9BA4C330-2E6E-4543-9215-5970E3589E7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27551" b="91837" l="12253" r="92490">
                      <a14:foregroundMark x1="14229" y1="66327" x2="36364" y2="65306"/>
                      <a14:foregroundMark x1="36364" y1="65306" x2="82609" y2="73469"/>
                      <a14:foregroundMark x1="82609" y1="73469" x2="92490" y2="69388"/>
                      <a14:foregroundMark x1="15020" y1="78571" x2="36759" y2="77551"/>
                      <a14:foregroundMark x1="36759" y1="77551" x2="83004" y2="86735"/>
                      <a14:foregroundMark x1="83004" y1="86735" x2="13439" y2="70408"/>
                      <a14:foregroundMark x1="13439" y1="68367" x2="12648" y2="88776"/>
                      <a14:foregroundMark x1="15415" y1="85714" x2="37549" y2="82653"/>
                      <a14:foregroundMark x1="37549" y1="82653" x2="55336" y2="85714"/>
                      <a14:foregroundMark x1="43874" y1="69388" x2="43874" y2="69388"/>
                      <a14:foregroundMark x1="83399" y1="66327" x2="91700" y2="81633"/>
                      <a14:foregroundMark x1="89723" y1="70408" x2="92095" y2="84694"/>
                      <a14:foregroundMark x1="91700" y1="72449" x2="90909" y2="84694"/>
                      <a14:foregroundMark x1="81818" y1="81633" x2="92095" y2="82653"/>
                      <a14:foregroundMark x1="69960" y1="70408" x2="91304" y2="72449"/>
                      <a14:foregroundMark x1="84980" y1="71429" x2="86561" y2="68367"/>
                      <a14:foregroundMark x1="62055" y1="47959" x2="70356" y2="28571"/>
                      <a14:foregroundMark x1="70751" y1="31633" x2="79842" y2="44898"/>
                      <a14:foregroundMark x1="57708" y1="84694" x2="57708" y2="84694"/>
                      <a14:foregroundMark x1="88142" y1="68367" x2="88142" y2="68367"/>
                      <a14:foregroundMark x1="91304" y1="70408" x2="91304" y2="70408"/>
                      <a14:foregroundMark x1="91304" y1="65306" x2="91304" y2="65306"/>
                      <a14:foregroundMark x1="92490" y1="67347" x2="92490" y2="67347"/>
                      <a14:foregroundMark x1="77470" y1="56122" x2="77470" y2="56122"/>
                      <a14:foregroundMark x1="74704" y1="56122" x2="74704" y2="56122"/>
                      <a14:foregroundMark x1="63636" y1="56122" x2="63636" y2="56122"/>
                      <a14:foregroundMark x1="59684" y1="59184" x2="59684" y2="59184"/>
                      <a14:foregroundMark x1="66798" y1="50000" x2="66798" y2="50000"/>
                      <a14:foregroundMark x1="70356" y1="68367" x2="75494" y2="66327"/>
                      <a14:foregroundMark x1="84585" y1="65306" x2="88142" y2="66327"/>
                    </a14:backgroundRemoval>
                  </a14:imgEffect>
                </a14:imgLayer>
              </a14:imgProps>
            </a:ext>
          </a:extLst>
        </a:blip>
        <a:srcRect l="10588" t="23518"/>
        <a:stretch/>
      </xdr:blipFill>
      <xdr:spPr>
        <a:xfrm>
          <a:off x="5516026" y="0"/>
          <a:ext cx="2031322" cy="6254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1958646</xdr:colOff>
      <xdr:row>1</xdr:row>
      <xdr:rowOff>62593</xdr:rowOff>
    </xdr:from>
    <xdr:to>
      <xdr:col>4</xdr:col>
      <xdr:colOff>3993695</xdr:colOff>
      <xdr:row>3</xdr:row>
      <xdr:rowOff>195652</xdr:rowOff>
    </xdr:to>
    <xdr:pic>
      <xdr:nvPicPr>
        <xdr:cNvPr id="3" name="Picture 2">
          <a:extLst>
            <a:ext uri="{FF2B5EF4-FFF2-40B4-BE49-F238E27FC236}">
              <a16:creationId xmlns:a16="http://schemas.microsoft.com/office/drawing/2014/main" id="{A80F9BA7-85B2-412E-80B2-B8776808AC45}"/>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ackgroundRemoval t="27551" b="91837" l="12253" r="92490">
                      <a14:foregroundMark x1="14229" y1="66327" x2="36364" y2="65306"/>
                      <a14:foregroundMark x1="36364" y1="65306" x2="82609" y2="73469"/>
                      <a14:foregroundMark x1="82609" y1="73469" x2="92490" y2="69388"/>
                      <a14:foregroundMark x1="15020" y1="78571" x2="36759" y2="77551"/>
                      <a14:foregroundMark x1="36759" y1="77551" x2="83004" y2="86735"/>
                      <a14:foregroundMark x1="83004" y1="86735" x2="13439" y2="70408"/>
                      <a14:foregroundMark x1="13439" y1="68367" x2="12648" y2="88776"/>
                      <a14:foregroundMark x1="15415" y1="85714" x2="37549" y2="82653"/>
                      <a14:foregroundMark x1="37549" y1="82653" x2="55336" y2="85714"/>
                      <a14:foregroundMark x1="43874" y1="69388" x2="43874" y2="69388"/>
                      <a14:foregroundMark x1="83399" y1="66327" x2="91700" y2="81633"/>
                      <a14:foregroundMark x1="89723" y1="70408" x2="92095" y2="84694"/>
                      <a14:foregroundMark x1="91700" y1="72449" x2="90909" y2="84694"/>
                      <a14:foregroundMark x1="81818" y1="81633" x2="92095" y2="82653"/>
                      <a14:foregroundMark x1="69960" y1="70408" x2="91304" y2="72449"/>
                      <a14:foregroundMark x1="84980" y1="71429" x2="86561" y2="68367"/>
                      <a14:foregroundMark x1="62055" y1="47959" x2="70356" y2="28571"/>
                      <a14:foregroundMark x1="70751" y1="31633" x2="79842" y2="44898"/>
                      <a14:foregroundMark x1="57708" y1="84694" x2="57708" y2="84694"/>
                      <a14:foregroundMark x1="88142" y1="68367" x2="88142" y2="68367"/>
                      <a14:foregroundMark x1="91304" y1="70408" x2="91304" y2="70408"/>
                      <a14:foregroundMark x1="91304" y1="65306" x2="91304" y2="65306"/>
                      <a14:foregroundMark x1="92490" y1="67347" x2="92490" y2="67347"/>
                      <a14:foregroundMark x1="77470" y1="56122" x2="77470" y2="56122"/>
                      <a14:foregroundMark x1="74704" y1="56122" x2="74704" y2="56122"/>
                      <a14:foregroundMark x1="63636" y1="56122" x2="63636" y2="56122"/>
                      <a14:foregroundMark x1="59684" y1="59184" x2="59684" y2="59184"/>
                      <a14:foregroundMark x1="66798" y1="50000" x2="66798" y2="50000"/>
                      <a14:foregroundMark x1="70356" y1="68367" x2="75494" y2="66327"/>
                      <a14:foregroundMark x1="84585" y1="65306" x2="88142" y2="66327"/>
                    </a14:backgroundRemoval>
                  </a14:imgEffect>
                </a14:imgLayer>
              </a14:imgProps>
            </a:ext>
          </a:extLst>
        </a:blip>
        <a:srcRect l="10588" t="23518"/>
        <a:stretch/>
      </xdr:blipFill>
      <xdr:spPr>
        <a:xfrm>
          <a:off x="9216696" y="272143"/>
          <a:ext cx="2035049" cy="628359"/>
        </a:xfrm>
        <a:prstGeom prst="rect">
          <a:avLst/>
        </a:prstGeom>
      </xdr:spPr>
    </xdr:pic>
    <xdr:clientData/>
  </xdr:twoCellAnchor>
  <xdr:twoCellAnchor>
    <xdr:from>
      <xdr:col>3</xdr:col>
      <xdr:colOff>148470</xdr:colOff>
      <xdr:row>0</xdr:row>
      <xdr:rowOff>170708</xdr:rowOff>
    </xdr:from>
    <xdr:to>
      <xdr:col>4</xdr:col>
      <xdr:colOff>1373596</xdr:colOff>
      <xdr:row>4</xdr:row>
      <xdr:rowOff>84739</xdr:rowOff>
    </xdr:to>
    <xdr:sp macro="" textlink="">
      <xdr:nvSpPr>
        <xdr:cNvPr id="9" name="TextBox 8">
          <a:extLst>
            <a:ext uri="{FF2B5EF4-FFF2-40B4-BE49-F238E27FC236}">
              <a16:creationId xmlns:a16="http://schemas.microsoft.com/office/drawing/2014/main" id="{0C23AB5A-38C9-4F63-B790-1A29E59621A7}"/>
            </a:ext>
          </a:extLst>
        </xdr:cNvPr>
        <xdr:cNvSpPr txBox="1"/>
      </xdr:nvSpPr>
      <xdr:spPr>
        <a:xfrm>
          <a:off x="6073020" y="170708"/>
          <a:ext cx="2558626" cy="780806"/>
        </a:xfrm>
        <a:prstGeom prst="roundRect">
          <a:avLst/>
        </a:prstGeom>
        <a:gradFill rotWithShape="1">
          <a:gsLst>
            <a:gs pos="0">
              <a:sysClr val="window" lastClr="FFFFFF">
                <a:tint val="93000"/>
                <a:satMod val="150000"/>
                <a:shade val="98000"/>
                <a:lumMod val="102000"/>
              </a:sysClr>
            </a:gs>
            <a:gs pos="50000">
              <a:sysClr val="window" lastClr="FFFFFF">
                <a:tint val="98000"/>
                <a:satMod val="130000"/>
                <a:shade val="90000"/>
                <a:lumMod val="103000"/>
              </a:sysClr>
            </a:gs>
            <a:gs pos="100000">
              <a:sysClr val="window" lastClr="FFFFFF">
                <a:shade val="63000"/>
                <a:satMod val="120000"/>
              </a:sysClr>
            </a:gs>
          </a:gsLst>
          <a:lin ang="5400000" scaled="0"/>
        </a:gradFill>
        <a:ln w="19050" cap="flat" cmpd="sng" algn="ctr">
          <a:solidFill>
            <a:sysClr val="window" lastClr="FFFFFF">
              <a:lumMod val="50000"/>
            </a:sysClr>
          </a:solidFill>
          <a:prstDash val="solid"/>
          <a:miter lim="800000"/>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sng" strike="noStrike" kern="0" cap="none" spc="0" normalizeH="0" baseline="0" noProof="0">
              <a:ln>
                <a:noFill/>
              </a:ln>
              <a:solidFill>
                <a:sysClr val="windowText" lastClr="000000"/>
              </a:solidFill>
              <a:effectLst/>
              <a:uLnTx/>
              <a:uFillTx/>
              <a:latin typeface="Trebuchet MS" panose="020B0603020202020204" pitchFamily="34" charset="0"/>
              <a:ea typeface="+mn-ea"/>
              <a:cs typeface="+mn-cs"/>
            </a:rPr>
            <a:t>Importance Level - Description of Terms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600" b="0" i="0" u="none" strike="noStrike" kern="0" cap="none" spc="0" normalizeH="0" baseline="0" noProof="0">
            <a:ln>
              <a:noFill/>
            </a:ln>
            <a:solidFill>
              <a:sysClr val="windowText" lastClr="000000"/>
            </a:solidFill>
            <a:effectLst/>
            <a:uLnTx/>
            <a:uFillTx/>
            <a:latin typeface="Trebuchet MS" panose="020B0603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Text" lastClr="000000"/>
              </a:solidFill>
              <a:effectLst/>
              <a:uLnTx/>
              <a:uFillTx/>
              <a:latin typeface="Trebuchet MS" panose="020B0603020202020204" pitchFamily="34" charset="0"/>
              <a:ea typeface="+mn-ea"/>
              <a:cs typeface="+mn-cs"/>
            </a:rPr>
            <a:t>Required</a:t>
          </a:r>
          <a:r>
            <a:rPr kumimoji="0" lang="en-US" sz="800" b="0" i="0" u="none" strike="noStrike" kern="0" cap="none" spc="0" normalizeH="0" baseline="0" noProof="0">
              <a:ln>
                <a:noFill/>
              </a:ln>
              <a:solidFill>
                <a:sysClr val="windowText" lastClr="000000"/>
              </a:solidFill>
              <a:effectLst/>
              <a:uLnTx/>
              <a:uFillTx/>
              <a:latin typeface="Trebuchet MS" panose="020B0603020202020204" pitchFamily="34" charset="0"/>
              <a:ea typeface="+mn-ea"/>
              <a:cs typeface="+mn-cs"/>
            </a:rPr>
            <a:t>:  Central/Critical to study question(s)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Text" lastClr="000000"/>
              </a:solidFill>
              <a:effectLst/>
              <a:uLnTx/>
              <a:uFillTx/>
              <a:latin typeface="Trebuchet MS" panose="020B0603020202020204" pitchFamily="34" charset="0"/>
              <a:ea typeface="+mn-ea"/>
              <a:cs typeface="+mn-cs"/>
            </a:rPr>
            <a:t>Important:  </a:t>
          </a:r>
          <a:r>
            <a:rPr kumimoji="0" lang="en-US" sz="800" b="0" i="0" u="none" strike="noStrike" kern="0" cap="none" spc="0" normalizeH="0" baseline="0" noProof="0">
              <a:ln>
                <a:noFill/>
              </a:ln>
              <a:solidFill>
                <a:sysClr val="windowText" lastClr="000000"/>
              </a:solidFill>
              <a:effectLst/>
              <a:uLnTx/>
              <a:uFillTx/>
              <a:latin typeface="Trebuchet MS" panose="020B0603020202020204" pitchFamily="34" charset="0"/>
              <a:ea typeface="+mn-ea"/>
              <a:cs typeface="+mn-cs"/>
            </a:rPr>
            <a:t>Important to study but not critical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800" b="1" i="0" u="none" strike="noStrike" kern="0" cap="none" spc="0" normalizeH="0" baseline="0" noProof="0">
              <a:ln>
                <a:noFill/>
              </a:ln>
              <a:solidFill>
                <a:sysClr val="windowText" lastClr="000000"/>
              </a:solidFill>
              <a:effectLst/>
              <a:uLnTx/>
              <a:uFillTx/>
              <a:latin typeface="Trebuchet MS" panose="020B0603020202020204" pitchFamily="34" charset="0"/>
              <a:ea typeface="+mn-ea"/>
              <a:cs typeface="+mn-cs"/>
            </a:rPr>
            <a:t>Beneficial:</a:t>
          </a:r>
          <a:r>
            <a:rPr kumimoji="0" lang="en-US" sz="800" b="0" i="0" u="none" strike="noStrike" kern="0" cap="none" spc="0" normalizeH="0" baseline="0" noProof="0">
              <a:ln>
                <a:noFill/>
              </a:ln>
              <a:solidFill>
                <a:sysClr val="windowText" lastClr="000000"/>
              </a:solidFill>
              <a:effectLst/>
              <a:uLnTx/>
              <a:uFillTx/>
              <a:latin typeface="Trebuchet MS" panose="020B0603020202020204" pitchFamily="34" charset="0"/>
              <a:ea typeface="+mn-ea"/>
              <a:cs typeface="+mn-cs"/>
            </a:rPr>
            <a:t>  Informative but not important </a:t>
          </a:r>
        </a:p>
      </xdr:txBody>
    </xdr:sp>
    <xdr:clientData/>
  </xdr:twoCellAnchor>
  <xdr:twoCellAnchor>
    <xdr:from>
      <xdr:col>10</xdr:col>
      <xdr:colOff>295275</xdr:colOff>
      <xdr:row>15</xdr:row>
      <xdr:rowOff>57150</xdr:rowOff>
    </xdr:from>
    <xdr:to>
      <xdr:col>15</xdr:col>
      <xdr:colOff>142875</xdr:colOff>
      <xdr:row>31</xdr:row>
      <xdr:rowOff>76200</xdr:rowOff>
    </xdr:to>
    <xdr:sp macro="" textlink="">
      <xdr:nvSpPr>
        <xdr:cNvPr id="2" name="TextBox 1">
          <a:extLst>
            <a:ext uri="{FF2B5EF4-FFF2-40B4-BE49-F238E27FC236}">
              <a16:creationId xmlns:a16="http://schemas.microsoft.com/office/drawing/2014/main" id="{D048D0CB-F9EC-9AD9-89A9-5702812C0C96}"/>
            </a:ext>
          </a:extLst>
        </xdr:cNvPr>
        <xdr:cNvSpPr txBox="1"/>
      </xdr:nvSpPr>
      <xdr:spPr>
        <a:xfrm>
          <a:off x="13506450" y="1971675"/>
          <a:ext cx="4429125" cy="5010150"/>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US" sz="1100" b="1"/>
            <a:t>GENERAL NOTES: </a:t>
          </a:r>
        </a:p>
        <a:p>
          <a:endParaRPr lang="en-US" sz="1100"/>
        </a:p>
        <a:p>
          <a:r>
            <a:rPr lang="en-US" sz="1100" b="1"/>
            <a:t>What to include in the Variable Description Column</a:t>
          </a:r>
          <a:r>
            <a:rPr lang="en-US" sz="1100"/>
            <a:t>: Include only essential aspects describing what you are after. </a:t>
          </a:r>
        </a:p>
        <a:p>
          <a:endParaRPr lang="en-US" sz="1100"/>
        </a:p>
        <a:p>
          <a:r>
            <a:rPr lang="en-US" sz="1100" b="1"/>
            <a:t>Do not include </a:t>
          </a:r>
          <a:r>
            <a:rPr lang="en-US" sz="1100"/>
            <a:t>aspects of how the data may be accessed/ stored/ encoded unless those details are essential to your study design. Put that in the notes column.</a:t>
          </a:r>
        </a:p>
        <a:p>
          <a:endParaRPr lang="en-US" sz="1100"/>
        </a:p>
        <a:p>
          <a:r>
            <a:rPr lang="en-US" sz="1100" b="1"/>
            <a:t>Values used</a:t>
          </a:r>
          <a:r>
            <a:rPr lang="en-US" sz="1100" b="1" baseline="0"/>
            <a:t> for both Cohort </a:t>
          </a:r>
          <a:r>
            <a:rPr lang="en-US" sz="1100" b="1"/>
            <a:t>Criteria</a:t>
          </a:r>
          <a:r>
            <a:rPr lang="en-US" sz="1100" b="1" baseline="0"/>
            <a:t> and Variables: </a:t>
          </a:r>
        </a:p>
        <a:p>
          <a:r>
            <a:rPr lang="en-US" sz="1100"/>
            <a:t>If an attribute's range of values is needed to both define the cohort and as a variable in the study, please add it in two places. IN the criteria section, tell us what records we should be pulling and the filter we should apply. In the variable section tell us for those records that remain what details should be returned for analysis, and potentially how they should be represented / grouped / coded. Seperating these functions makes things less confusing.</a:t>
          </a:r>
        </a:p>
        <a:p>
          <a:endParaRPr lang="en-US" sz="1100"/>
        </a:p>
        <a:p>
          <a:r>
            <a:rPr lang="en-US" sz="1100" b="1"/>
            <a:t>PLEASE!!!</a:t>
          </a:r>
          <a:r>
            <a:rPr lang="en-US" sz="1100" b="1" baseline="0"/>
            <a:t> </a:t>
          </a:r>
          <a:r>
            <a:rPr lang="en-US" sz="1100" b="1"/>
            <a:t>ONE VARIABLE</a:t>
          </a:r>
          <a:r>
            <a:rPr lang="en-US" sz="1100" b="1" baseline="0"/>
            <a:t> OUTPUT per ROW:</a:t>
          </a:r>
        </a:p>
        <a:p>
          <a:r>
            <a:rPr lang="en-US" sz="1100" baseline="0"/>
            <a:t>If you want several outputs, then list each individually when possible.</a:t>
          </a:r>
          <a:endParaRPr lang="en-US" sz="1100"/>
        </a:p>
        <a:p>
          <a:r>
            <a:rPr lang="en-US" sz="1100"/>
            <a:t>-----</a:t>
          </a:r>
        </a:p>
        <a:p>
          <a:endParaRPr lang="en-US" sz="1100"/>
        </a:p>
        <a:p>
          <a:r>
            <a:rPr lang="en-US" sz="1100"/>
            <a:t> The formating is all dynamic. If you Paste</a:t>
          </a:r>
          <a:r>
            <a:rPr lang="en-US" sz="1100" baseline="0"/>
            <a:t> something, </a:t>
          </a:r>
          <a:r>
            <a:rPr lang="en-US" sz="1100" b="1" baseline="0"/>
            <a:t>paste it as values</a:t>
          </a:r>
          <a:r>
            <a:rPr lang="en-US" sz="1100" baseline="0"/>
            <a:t>. </a:t>
          </a:r>
        </a:p>
        <a:p>
          <a:r>
            <a:rPr lang="en-US" sz="1100" baseline="0"/>
            <a:t>-----</a:t>
          </a:r>
        </a:p>
        <a:p>
          <a:endParaRPr lang="en-US" sz="1100" baseline="0"/>
        </a:p>
        <a:p>
          <a:r>
            <a:rPr lang="en-US" sz="1100" b="1"/>
            <a:t>To make a section break:</a:t>
          </a:r>
        </a:p>
        <a:p>
          <a:r>
            <a:rPr lang="en-US" sz="1100"/>
            <a:t>Enter ~~ in column </a:t>
          </a:r>
          <a:r>
            <a:rPr lang="en-US" sz="1100" b="1"/>
            <a:t>B</a:t>
          </a:r>
          <a:r>
            <a:rPr lang="en-US" sz="1100"/>
            <a:t>, or Enter</a:t>
          </a:r>
          <a:r>
            <a:rPr lang="en-US" sz="1100" baseline="0"/>
            <a:t> </a:t>
          </a:r>
          <a:r>
            <a:rPr lang="en-US" sz="1100"/>
            <a:t>any of the following common subsection names presented below in column </a:t>
          </a:r>
          <a:r>
            <a:rPr lang="en-US" sz="1100" b="1"/>
            <a:t>C</a:t>
          </a:r>
          <a:r>
            <a:rPr lang="en-US" sz="1100"/>
            <a:t>:</a:t>
          </a:r>
        </a:p>
        <a:p>
          <a:endParaRPr lang="en-US" sz="1100"/>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85403A-AB1E-446A-813C-6E429BF97C7C}" name="RequestTable" displayName="RequestTable" ref="B14:J108" totalsRowShown="0" headerRowDxfId="23" headerRowBorderDxfId="22">
  <autoFilter ref="B14:J108" xr:uid="{63CDC002-4C3C-457A-9030-75CA97B4E698}">
    <filterColumn colId="0" hiddenButton="1"/>
    <filterColumn colId="1" hiddenButton="1"/>
    <filterColumn colId="2" hiddenButton="1"/>
    <filterColumn colId="3" hiddenButton="1"/>
    <filterColumn colId="4" hiddenButton="1"/>
    <filterColumn colId="5" hiddenButton="1"/>
    <filterColumn colId="6" hiddenButton="1"/>
    <filterColumn colId="8" hiddenButton="1"/>
  </autoFilter>
  <tableColumns count="9">
    <tableColumn id="1" xr3:uid="{68AF5549-B199-4228-B6E3-3F5F25B1CCD8}" name="Variable Abbreviation" dataDxfId="21"/>
    <tableColumn id="2" xr3:uid="{83EA785C-9C44-4A82-9393-4781257F4FF4}" name="Variable Description:_x000a_Include only essential aspects describing what you are after" dataDxfId="20"/>
    <tableColumn id="10" xr3:uid="{476D45E5-4AE1-41AD-9DF6-882B5D5AF659}" name="Importance" dataDxfId="19"/>
    <tableColumn id="11" xr3:uid="{ED139B7E-9139-4A98-AC57-C79E6748801E}" name="Notes/Suggestions:_x000a_Communications in this column are tentative and subject to revision in keeping with the intention of the PI per the Variable Description" dataDxfId="18"/>
    <tableColumn id="9" xr3:uid="{702AA596-CB76-4338-89DB-687266F89A1F}" name="Manual Chart_x000a_Review  Required" dataDxfId="17"/>
    <tableColumn id="8" xr3:uid="{4A19864F-87F9-4B69-9E65-2B6591A88E7B}" name="Clinical Informatics_x000a_ Input Needed" dataDxfId="16"/>
    <tableColumn id="4" xr3:uid="{BD9DE188-3942-46FF-9D43-9C032A2CAE35}" name="NotBlank" dataDxfId="15">
      <calculatedColumnFormula>IF(OR(TRIM(RequestTable[[#This Row],[Variable Abbreviation]])="",RequestTable[[#This Row],[Variable Abbreviation]]=SBSymbol),0,1)</calculatedColumnFormula>
    </tableColumn>
    <tableColumn id="7" xr3:uid="{5BCBA98E-2D48-4E2C-B5E0-EDC685497AB7}" name="IsSection" dataDxfId="14">
      <calculatedColumnFormula>OR(IFERROR(MATCH(UPPER($C15),SectionNames[UPPER],0),0)&gt;0,IFERROR(MATCH(UPPER($B15),SectionNames[UPPER],0),0)&gt;0)</calculatedColumnFormula>
    </tableColumn>
    <tableColumn id="3" xr3:uid="{7FDA33EF-BAF3-47D3-B405-6198DFE4C51A}" name="Done" dataDxfId="13"/>
  </tableColumns>
  <tableStyleInfo name="DRR"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5C71D24-6B1A-461B-9753-415635F97BAA}" name="SectionNames" displayName="SectionNames" ref="A6:B20" totalsRowShown="0">
  <autoFilter ref="A6:B20" xr:uid="{22B3A7E0-3007-4B9A-803C-3084B57CB6F1}"/>
  <tableColumns count="2">
    <tableColumn id="1" xr3:uid="{2E71095E-EA85-4E0C-9738-11821218D1F2}" name="Section Breaks" dataDxfId="12"/>
    <tableColumn id="2" xr3:uid="{5AC5144C-98E3-472D-9740-02668C2A9344}" name="UPPER" dataDxfId="11">
      <calculatedColumnFormula>UPPER(SectionNames[[#This Row],[Section Breaks]])</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A320-E6E8-4F48-BC95-7A417B59B4CE}">
  <sheetPr>
    <pageSetUpPr fitToPage="1"/>
  </sheetPr>
  <dimension ref="B2:E20"/>
  <sheetViews>
    <sheetView showGridLines="0" tabSelected="1" zoomScale="115" zoomScaleNormal="115" zoomScaleSheetLayoutView="106" workbookViewId="0">
      <selection activeCell="C4" sqref="C4"/>
    </sheetView>
  </sheetViews>
  <sheetFormatPr defaultColWidth="9.1796875" defaultRowHeight="14.5" x14ac:dyDescent="0.35"/>
  <cols>
    <col min="1" max="1" width="3.453125" style="49" customWidth="1"/>
    <col min="2" max="2" width="29.81640625" style="14" customWidth="1"/>
    <col min="3" max="3" width="81.1796875" style="14" customWidth="1"/>
    <col min="4" max="4" width="11.54296875" style="14" customWidth="1"/>
    <col min="5" max="5" width="49.54296875" style="49" bestFit="1" customWidth="1"/>
    <col min="6" max="16349" width="9.1796875" style="49" customWidth="1"/>
    <col min="16350" max="16384" width="9.1796875" style="49"/>
  </cols>
  <sheetData>
    <row r="2" spans="2:5" ht="19" x14ac:dyDescent="0.45">
      <c r="B2" s="13" t="s">
        <v>17</v>
      </c>
      <c r="C2" s="13"/>
      <c r="D2" s="13"/>
    </row>
    <row r="3" spans="2:5" x14ac:dyDescent="0.35">
      <c r="C3" s="26"/>
      <c r="D3" s="26"/>
    </row>
    <row r="4" spans="2:5" ht="33.75" customHeight="1" x14ac:dyDescent="0.35">
      <c r="B4" s="23" t="s">
        <v>0</v>
      </c>
      <c r="C4" s="24" t="s">
        <v>9</v>
      </c>
      <c r="D4" s="26"/>
      <c r="E4" s="1"/>
    </row>
    <row r="5" spans="2:5" s="79" customFormat="1" x14ac:dyDescent="0.35">
      <c r="B5" s="23" t="s">
        <v>1</v>
      </c>
      <c r="C5" s="24" t="s">
        <v>7</v>
      </c>
      <c r="D5" s="26"/>
      <c r="E5" s="4"/>
    </row>
    <row r="6" spans="2:5" s="79" customFormat="1" ht="122.25" customHeight="1" x14ac:dyDescent="0.35">
      <c r="B6" s="23" t="s">
        <v>2</v>
      </c>
      <c r="C6" s="24" t="s">
        <v>76</v>
      </c>
      <c r="D6" s="26"/>
      <c r="E6" s="80" t="s">
        <v>45</v>
      </c>
    </row>
    <row r="7" spans="2:5" s="79" customFormat="1" ht="9.75" customHeight="1" x14ac:dyDescent="0.35">
      <c r="B7" s="23"/>
      <c r="C7" s="25"/>
      <c r="D7" s="26"/>
    </row>
    <row r="8" spans="2:5" s="79" customFormat="1" x14ac:dyDescent="0.35">
      <c r="B8" s="23" t="s">
        <v>14</v>
      </c>
      <c r="C8" s="24" t="s">
        <v>15</v>
      </c>
      <c r="D8" s="26"/>
      <c r="E8" s="4"/>
    </row>
    <row r="9" spans="2:5" s="79" customFormat="1" ht="16.5" customHeight="1" x14ac:dyDescent="0.35">
      <c r="B9" s="23" t="s">
        <v>31</v>
      </c>
      <c r="C9" s="24" t="s">
        <v>29</v>
      </c>
      <c r="D9" s="26"/>
      <c r="E9" s="81" t="s">
        <v>30</v>
      </c>
    </row>
    <row r="10" spans="2:5" ht="16.5" customHeight="1" x14ac:dyDescent="0.35">
      <c r="B10" s="23" t="s">
        <v>39</v>
      </c>
      <c r="C10" s="24" t="s">
        <v>12</v>
      </c>
      <c r="D10" s="26"/>
      <c r="E10" s="1"/>
    </row>
    <row r="11" spans="2:5" ht="9" customHeight="1" x14ac:dyDescent="0.35">
      <c r="B11" s="23"/>
      <c r="C11" s="25"/>
      <c r="D11" s="26"/>
    </row>
    <row r="12" spans="2:5" ht="16.5" customHeight="1" x14ac:dyDescent="0.35">
      <c r="B12" s="23" t="s">
        <v>42</v>
      </c>
      <c r="C12" s="24" t="s">
        <v>35</v>
      </c>
      <c r="D12" s="26"/>
      <c r="E12" s="1"/>
    </row>
    <row r="13" spans="2:5" ht="33.75" customHeight="1" x14ac:dyDescent="0.35">
      <c r="B13" s="23" t="s">
        <v>34</v>
      </c>
      <c r="C13" s="24" t="s">
        <v>43</v>
      </c>
      <c r="D13" s="26"/>
      <c r="E13" s="82" t="s">
        <v>44</v>
      </c>
    </row>
    <row r="14" spans="2:5" ht="16.5" customHeight="1" x14ac:dyDescent="0.35">
      <c r="B14" s="23"/>
      <c r="C14" s="25"/>
      <c r="D14" s="26"/>
    </row>
    <row r="15" spans="2:5" x14ac:dyDescent="0.35">
      <c r="B15" s="23" t="s">
        <v>36</v>
      </c>
      <c r="C15" s="24" t="s">
        <v>13</v>
      </c>
      <c r="D15" s="26"/>
      <c r="E15" s="1"/>
    </row>
    <row r="16" spans="2:5" ht="9" customHeight="1" x14ac:dyDescent="0.35">
      <c r="C16" s="27"/>
      <c r="D16" s="26"/>
    </row>
    <row r="17" spans="2:4" x14ac:dyDescent="0.35">
      <c r="D17" s="26"/>
    </row>
    <row r="18" spans="2:4" x14ac:dyDescent="0.35">
      <c r="D18" s="26"/>
    </row>
    <row r="19" spans="2:4" x14ac:dyDescent="0.35">
      <c r="B19" s="14" t="s">
        <v>32</v>
      </c>
      <c r="D19" s="26"/>
    </row>
    <row r="20" spans="2:4" x14ac:dyDescent="0.35">
      <c r="D20" s="26"/>
    </row>
  </sheetData>
  <sheetProtection sheet="1" formatCells="0" formatRows="0" insertRows="0" deleteRows="0" selectLockedCells="1"/>
  <protectedRanges>
    <protectedRange sqref="B2:B15" name="TopInfo"/>
  </protectedRanges>
  <conditionalFormatting sqref="C4:C15">
    <cfRule type="expression" dxfId="10" priority="1">
      <formula>LEFT($C4,1)="["</formula>
    </cfRule>
    <cfRule type="expression" dxfId="9" priority="2">
      <formula>LEFT($C4,1)="["</formula>
    </cfRule>
  </conditionalFormatting>
  <pageMargins left="0.7" right="0.35416666666666702" top="0.14583333333333301" bottom="0.75" header="0.3" footer="0.3"/>
  <pageSetup scale="85" fitToHeight="2" orientation="portrait" r:id="rId1"/>
  <headerFooter scaleWithDoc="0" alignWithMargins="0">
    <oddFooter>&amp;L&amp;BLakeland Regional Health Confidential&amp;B&amp;C&amp;D&amp;RPage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6A04-9B5C-4A01-86F6-AE7C86925C41}">
  <sheetPr>
    <pageSetUpPr fitToPage="1"/>
  </sheetPr>
  <dimension ref="B1:P229"/>
  <sheetViews>
    <sheetView showGridLines="0" zoomScaleNormal="100" zoomScaleSheetLayoutView="106" workbookViewId="0">
      <pane xSplit="2" ySplit="14" topLeftCell="C15" activePane="bottomRight" state="frozen"/>
      <selection pane="topRight" activeCell="C1" sqref="C1"/>
      <selection pane="bottomLeft" activeCell="A7" sqref="A7"/>
      <selection pane="bottomRight" activeCell="Q21" sqref="Q21"/>
    </sheetView>
  </sheetViews>
  <sheetFormatPr defaultColWidth="9.1796875" defaultRowHeight="14.5" x14ac:dyDescent="0.35"/>
  <cols>
    <col min="1" max="1" width="3.453125" style="1" customWidth="1"/>
    <col min="2" max="2" width="29.81640625" style="2" customWidth="1"/>
    <col min="3" max="3" width="55.54296875" style="2" customWidth="1"/>
    <col min="4" max="4" width="20" style="3" customWidth="1"/>
    <col min="5" max="5" width="63.26953125" style="5" customWidth="1"/>
    <col min="6" max="7" width="10.26953125" style="5" customWidth="1"/>
    <col min="8" max="8" width="8.1796875" style="39" hidden="1" customWidth="1"/>
    <col min="9" max="9" width="13.453125" style="39" hidden="1" customWidth="1"/>
    <col min="10" max="10" width="5.453125" style="6" bestFit="1" customWidth="1"/>
    <col min="11" max="12" width="9.1796875" style="12" customWidth="1"/>
    <col min="13" max="13" width="32.1796875" style="1" bestFit="1" customWidth="1"/>
    <col min="14" max="16354" width="9.1796875" style="1" customWidth="1"/>
    <col min="16355" max="16384" width="9.1796875" style="1"/>
  </cols>
  <sheetData>
    <row r="1" spans="2:16" x14ac:dyDescent="0.35">
      <c r="B1" s="14"/>
      <c r="C1" s="14"/>
      <c r="D1" s="26"/>
      <c r="E1" s="27"/>
      <c r="F1" s="27"/>
      <c r="G1" s="27"/>
      <c r="J1" s="28"/>
      <c r="K1" s="29"/>
      <c r="M1" s="69" t="s">
        <v>48</v>
      </c>
      <c r="N1" s="30"/>
      <c r="O1" s="49"/>
      <c r="P1" s="49"/>
    </row>
    <row r="2" spans="2:16" ht="22.5" customHeight="1" x14ac:dyDescent="0.45">
      <c r="B2" s="70" t="s">
        <v>16</v>
      </c>
      <c r="C2" s="70"/>
      <c r="D2" s="31"/>
      <c r="E2" s="32"/>
      <c r="F2" s="32"/>
      <c r="G2" s="32"/>
      <c r="H2" s="40"/>
      <c r="I2" s="40"/>
      <c r="J2" s="33"/>
      <c r="K2" s="29"/>
      <c r="M2" s="30" t="s">
        <v>46</v>
      </c>
      <c r="N2" s="30">
        <f>SUM(RequestTable[NotBlank])</f>
        <v>11</v>
      </c>
      <c r="O2" s="49"/>
      <c r="P2" s="49"/>
    </row>
    <row r="3" spans="2:16" x14ac:dyDescent="0.35">
      <c r="B3" s="71" t="s">
        <v>84</v>
      </c>
      <c r="C3" s="25" t="str">
        <f>IF(LEFT(Info!C4,1)="[","Will update here once updated on Info Sheet",IF(LEN(Info!C4)&lt;60,Info!C4,_xlfn.CONCAT(LEFT(Info!C4,FIND(" ",Info!C4,57)),"…")))</f>
        <v>Will update here once updated on Info Sheet</v>
      </c>
      <c r="D3" s="25"/>
      <c r="E3" s="27"/>
      <c r="F3" s="27"/>
      <c r="G3" s="27"/>
      <c r="J3" s="28"/>
      <c r="K3" s="29"/>
      <c r="M3" s="30" t="s">
        <v>50</v>
      </c>
      <c r="N3" s="34">
        <f>COUNTIFS(RequestTable[Done],1)</f>
        <v>0</v>
      </c>
      <c r="O3" s="49"/>
      <c r="P3" s="49"/>
    </row>
    <row r="4" spans="2:16" x14ac:dyDescent="0.35">
      <c r="B4" s="71" t="s">
        <v>85</v>
      </c>
      <c r="C4" s="25" t="str">
        <f>IF(LEFT(Info!C4,1)="[","Will update here once updated on Info Sheet",Info!C5)</f>
        <v>Will update here once updated on Info Sheet</v>
      </c>
      <c r="D4" s="25"/>
      <c r="E4" s="27"/>
      <c r="F4" s="27"/>
      <c r="G4" s="27"/>
      <c r="J4" s="28"/>
      <c r="K4" s="29"/>
      <c r="M4" s="30" t="s">
        <v>51</v>
      </c>
      <c r="N4" s="30">
        <f>ElementCount-ElementsCompleted</f>
        <v>11</v>
      </c>
      <c r="O4" s="49"/>
      <c r="P4" s="49"/>
    </row>
    <row r="5" spans="2:16" x14ac:dyDescent="0.35">
      <c r="B5" s="14"/>
      <c r="C5" s="27"/>
      <c r="D5" s="28"/>
      <c r="E5" s="27"/>
      <c r="F5" s="63" t="s">
        <v>82</v>
      </c>
      <c r="G5" s="63"/>
      <c r="H5" s="64"/>
      <c r="I5" s="64"/>
      <c r="J5" s="65"/>
      <c r="K5" s="29"/>
      <c r="M5" s="30" t="s">
        <v>49</v>
      </c>
      <c r="N5" s="30">
        <f>SUM(RequestTable[Done])</f>
        <v>0</v>
      </c>
      <c r="O5" s="49"/>
      <c r="P5" s="49"/>
    </row>
    <row r="6" spans="2:16" s="77" customFormat="1" hidden="1" x14ac:dyDescent="0.35">
      <c r="B6" s="42" t="s">
        <v>88</v>
      </c>
      <c r="C6" s="39" t="s">
        <v>4</v>
      </c>
      <c r="D6" s="43"/>
      <c r="E6" s="39"/>
      <c r="F6" s="64"/>
      <c r="G6" s="64"/>
      <c r="H6" s="64"/>
      <c r="I6" s="64"/>
      <c r="J6" s="72"/>
      <c r="K6" s="73"/>
      <c r="L6" s="74"/>
      <c r="M6" s="75"/>
      <c r="N6" s="75"/>
      <c r="O6" s="76"/>
      <c r="P6" s="76"/>
    </row>
    <row r="7" spans="2:16" s="77" customFormat="1" hidden="1" x14ac:dyDescent="0.35">
      <c r="B7" s="42" t="s">
        <v>89</v>
      </c>
      <c r="C7" s="39" t="s">
        <v>60</v>
      </c>
      <c r="D7" s="43"/>
      <c r="E7" s="39"/>
      <c r="F7" s="64"/>
      <c r="G7" s="64"/>
      <c r="H7" s="64"/>
      <c r="I7" s="64"/>
      <c r="J7" s="72"/>
      <c r="K7" s="73"/>
      <c r="L7" s="74"/>
      <c r="M7" s="75"/>
      <c r="N7" s="75"/>
      <c r="O7" s="76"/>
      <c r="P7" s="76"/>
    </row>
    <row r="8" spans="2:16" s="77" customFormat="1" hidden="1" x14ac:dyDescent="0.35">
      <c r="B8" s="42"/>
      <c r="C8" s="39" t="s">
        <v>61</v>
      </c>
      <c r="D8" s="43"/>
      <c r="E8" s="39"/>
      <c r="F8" s="64"/>
      <c r="G8" s="64"/>
      <c r="H8" s="64"/>
      <c r="I8" s="64"/>
      <c r="J8" s="72"/>
      <c r="K8" s="73"/>
      <c r="L8" s="74"/>
      <c r="M8" s="75"/>
      <c r="N8" s="75"/>
      <c r="O8" s="76"/>
      <c r="P8" s="76"/>
    </row>
    <row r="9" spans="2:16" s="77" customFormat="1" hidden="1" x14ac:dyDescent="0.35">
      <c r="B9" s="42"/>
      <c r="C9" s="39" t="s">
        <v>28</v>
      </c>
      <c r="D9" s="43"/>
      <c r="E9" s="39"/>
      <c r="F9" s="64"/>
      <c r="G9" s="64"/>
      <c r="H9" s="64"/>
      <c r="I9" s="64"/>
      <c r="J9" s="72"/>
      <c r="K9" s="73"/>
      <c r="L9" s="74"/>
      <c r="M9" s="75"/>
      <c r="N9" s="75"/>
      <c r="O9" s="76"/>
      <c r="P9" s="76"/>
    </row>
    <row r="10" spans="2:16" s="77" customFormat="1" hidden="1" x14ac:dyDescent="0.35">
      <c r="B10" s="42"/>
      <c r="C10" s="39" t="s">
        <v>5</v>
      </c>
      <c r="D10" s="43"/>
      <c r="E10" s="39"/>
      <c r="F10" s="64"/>
      <c r="G10" s="64"/>
      <c r="H10" s="64"/>
      <c r="I10" s="64"/>
      <c r="J10" s="72"/>
      <c r="K10" s="73"/>
      <c r="L10" s="74"/>
      <c r="M10" s="75"/>
      <c r="N10" s="75"/>
      <c r="O10" s="76"/>
      <c r="P10" s="76"/>
    </row>
    <row r="11" spans="2:16" s="77" customFormat="1" hidden="1" x14ac:dyDescent="0.35">
      <c r="B11" s="42"/>
      <c r="C11" s="39" t="s">
        <v>6</v>
      </c>
      <c r="D11" s="43"/>
      <c r="E11" s="39"/>
      <c r="F11" s="64"/>
      <c r="G11" s="64"/>
      <c r="H11" s="64"/>
      <c r="I11" s="64"/>
      <c r="J11" s="72"/>
      <c r="K11" s="73"/>
      <c r="L11" s="74"/>
      <c r="M11" s="75"/>
      <c r="N11" s="75"/>
      <c r="O11" s="76"/>
      <c r="P11" s="76"/>
    </row>
    <row r="12" spans="2:16" s="77" customFormat="1" hidden="1" x14ac:dyDescent="0.35">
      <c r="B12" s="42"/>
      <c r="C12" s="39" t="s">
        <v>57</v>
      </c>
      <c r="D12" s="43"/>
      <c r="E12" s="39"/>
      <c r="F12" s="64"/>
      <c r="G12" s="64"/>
      <c r="H12" s="64"/>
      <c r="I12" s="64"/>
      <c r="J12" s="72"/>
      <c r="K12" s="73"/>
      <c r="L12" s="74"/>
      <c r="M12" s="75"/>
      <c r="N12" s="75"/>
      <c r="O12" s="76"/>
      <c r="P12" s="76"/>
    </row>
    <row r="13" spans="2:16" s="77" customFormat="1" hidden="1" x14ac:dyDescent="0.35">
      <c r="B13" s="42"/>
      <c r="C13" s="39" t="s">
        <v>91</v>
      </c>
      <c r="D13" s="43"/>
      <c r="E13" s="39"/>
      <c r="F13" s="64"/>
      <c r="G13" s="64"/>
      <c r="H13" s="64"/>
      <c r="I13" s="64"/>
      <c r="J13" s="72"/>
      <c r="K13" s="73"/>
      <c r="L13" s="74"/>
      <c r="M13" s="75"/>
      <c r="N13" s="75"/>
      <c r="O13" s="76"/>
      <c r="P13" s="76"/>
    </row>
    <row r="14" spans="2:16" ht="45.75" customHeight="1" x14ac:dyDescent="0.35">
      <c r="B14" s="22" t="s">
        <v>78</v>
      </c>
      <c r="C14" s="66" t="s">
        <v>37</v>
      </c>
      <c r="D14" s="22" t="s">
        <v>3</v>
      </c>
      <c r="E14" s="67" t="s">
        <v>38</v>
      </c>
      <c r="F14" s="68" t="s">
        <v>80</v>
      </c>
      <c r="G14" s="68" t="s">
        <v>79</v>
      </c>
      <c r="H14" s="78" t="s">
        <v>87</v>
      </c>
      <c r="I14" s="37" t="s">
        <v>54</v>
      </c>
      <c r="J14" s="22" t="s">
        <v>47</v>
      </c>
      <c r="K14" s="29"/>
      <c r="M14" s="35" t="s">
        <v>53</v>
      </c>
      <c r="N14" s="36">
        <f>SUM(RequestTable[Done])/ElementCount</f>
        <v>0</v>
      </c>
      <c r="O14" s="49"/>
      <c r="P14" s="49"/>
    </row>
    <row r="15" spans="2:16" x14ac:dyDescent="0.35">
      <c r="B15" s="48"/>
      <c r="C15" s="8" t="s">
        <v>4</v>
      </c>
      <c r="D15" s="9"/>
      <c r="E15" s="8"/>
      <c r="F15" s="8"/>
      <c r="G15" s="8"/>
      <c r="H15" s="38">
        <f>IF(OR(TRIM(RequestTable[[#This Row],[Variable Abbreviation]])="",RequestTable[[#This Row],[Variable Abbreviation]]=SBSymbol),0,1)</f>
        <v>0</v>
      </c>
      <c r="I15" s="38" t="b">
        <f>OR(IFERROR(MATCH(UPPER($C15),SectionNames[UPPER],0),0)&gt;0,IFERROR(MATCH(UPPER($B15),SectionNames[UPPER],0),0)&gt;0)</f>
        <v>1</v>
      </c>
      <c r="J15" s="10"/>
      <c r="M15" s="50"/>
      <c r="N15" s="49"/>
      <c r="O15" s="49"/>
      <c r="P15" s="49"/>
    </row>
    <row r="16" spans="2:16" x14ac:dyDescent="0.35">
      <c r="B16" s="48"/>
      <c r="C16" s="8" t="s">
        <v>60</v>
      </c>
      <c r="D16" s="9"/>
      <c r="E16" s="8"/>
      <c r="F16" s="8"/>
      <c r="G16" s="8"/>
      <c r="H16" s="38">
        <f>IF(OR(TRIM(RequestTable[[#This Row],[Variable Abbreviation]])="",RequestTable[[#This Row],[Variable Abbreviation]]=SBSymbol),0,1)</f>
        <v>0</v>
      </c>
      <c r="I16" s="38" t="b">
        <f>OR(IFERROR(MATCH(UPPER($C16),SectionNames[UPPER],0),0)&gt;0,IFERROR(MATCH(UPPER($B16),SectionNames[UPPER],0),0)&gt;0)</f>
        <v>1</v>
      </c>
      <c r="J16" s="10"/>
      <c r="M16" s="50"/>
      <c r="N16" s="49"/>
      <c r="O16" s="49"/>
      <c r="P16" s="49"/>
    </row>
    <row r="17" spans="2:16" ht="54" x14ac:dyDescent="0.35">
      <c r="B17" s="48" t="s">
        <v>18</v>
      </c>
      <c r="C17" s="8" t="s">
        <v>65</v>
      </c>
      <c r="D17" s="9"/>
      <c r="E17" s="8" t="s">
        <v>8</v>
      </c>
      <c r="F17" s="8"/>
      <c r="G17" s="8"/>
      <c r="H17" s="38">
        <f>IF(OR(TRIM(RequestTable[[#This Row],[Variable Abbreviation]])="",RequestTable[[#This Row],[Variable Abbreviation]]=SBSymbol),0,1)</f>
        <v>1</v>
      </c>
      <c r="I17" s="38" t="b">
        <f>OR(IFERROR(MATCH(UPPER($C17),SectionNames[UPPER],0),0)&gt;0,IFERROR(MATCH(UPPER($B17),SectionNames[UPPER],0),0)&gt;0)</f>
        <v>0</v>
      </c>
      <c r="J17" s="10"/>
      <c r="M17" s="50"/>
      <c r="N17" s="49"/>
      <c r="O17" s="49"/>
      <c r="P17" s="49"/>
    </row>
    <row r="18" spans="2:16" x14ac:dyDescent="0.35">
      <c r="B18" s="48" t="s">
        <v>19</v>
      </c>
      <c r="C18" s="8" t="s">
        <v>66</v>
      </c>
      <c r="D18" s="9"/>
      <c r="E18" s="8"/>
      <c r="F18" s="8"/>
      <c r="G18" s="8"/>
      <c r="H18" s="38">
        <f>IF(OR(TRIM(RequestTable[[#This Row],[Variable Abbreviation]])="",RequestTable[[#This Row],[Variable Abbreviation]]=SBSymbol),0,1)</f>
        <v>1</v>
      </c>
      <c r="I18" s="38" t="b">
        <f>OR(IFERROR(MATCH(UPPER($C18),SectionNames[UPPER],0),0)&gt;0,IFERROR(MATCH(UPPER($B18),SectionNames[UPPER],0),0)&gt;0)</f>
        <v>0</v>
      </c>
      <c r="J18" s="10"/>
      <c r="M18" s="50"/>
      <c r="N18" s="49"/>
      <c r="O18" s="49"/>
      <c r="P18" s="49"/>
    </row>
    <row r="19" spans="2:16" ht="40.5" x14ac:dyDescent="0.35">
      <c r="B19" s="48" t="s">
        <v>21</v>
      </c>
      <c r="C19" s="8" t="s">
        <v>67</v>
      </c>
      <c r="D19" s="9"/>
      <c r="E19" s="8"/>
      <c r="F19" s="8"/>
      <c r="G19" s="8"/>
      <c r="H19" s="38">
        <f>IF(OR(TRIM(RequestTable[[#This Row],[Variable Abbreviation]])="",RequestTable[[#This Row],[Variable Abbreviation]]=SBSymbol),0,1)</f>
        <v>1</v>
      </c>
      <c r="I19" s="38" t="b">
        <f>OR(IFERROR(MATCH(UPPER($C19),SectionNames[UPPER],0),0)&gt;0,IFERROR(MATCH(UPPER($B19),SectionNames[UPPER],0),0)&gt;0)</f>
        <v>0</v>
      </c>
      <c r="J19" s="10"/>
      <c r="M19" s="50"/>
      <c r="N19" s="49"/>
      <c r="O19" s="49"/>
      <c r="P19" s="49"/>
    </row>
    <row r="20" spans="2:16" ht="40.5" x14ac:dyDescent="0.35">
      <c r="B20" s="48" t="s">
        <v>69</v>
      </c>
      <c r="C20" s="8" t="s">
        <v>68</v>
      </c>
      <c r="D20" s="9"/>
      <c r="E20" s="8"/>
      <c r="F20" s="8"/>
      <c r="G20" s="8"/>
      <c r="H20" s="38">
        <f>IF(OR(TRIM(RequestTable[[#This Row],[Variable Abbreviation]])="",RequestTable[[#This Row],[Variable Abbreviation]]=SBSymbol),0,1)</f>
        <v>1</v>
      </c>
      <c r="I20" s="38" t="b">
        <f>OR(IFERROR(MATCH(UPPER($C20),SectionNames[UPPER],0),0)&gt;0,IFERROR(MATCH(UPPER($B20),SectionNames[UPPER],0),0)&gt;0)</f>
        <v>0</v>
      </c>
      <c r="J20" s="10"/>
      <c r="M20" s="50"/>
      <c r="N20" s="49"/>
      <c r="O20" s="49"/>
      <c r="P20" s="49"/>
    </row>
    <row r="21" spans="2:16" x14ac:dyDescent="0.35">
      <c r="B21" s="48" t="s">
        <v>70</v>
      </c>
      <c r="C21" s="8"/>
      <c r="D21" s="9"/>
      <c r="E21" s="8"/>
      <c r="F21" s="8"/>
      <c r="G21" s="8"/>
      <c r="H21" s="38">
        <f>IF(OR(TRIM(RequestTable[[#This Row],[Variable Abbreviation]])="",RequestTable[[#This Row],[Variable Abbreviation]]=SBSymbol),0,1)</f>
        <v>1</v>
      </c>
      <c r="I21" s="38" t="b">
        <f>OR(IFERROR(MATCH(UPPER($C21),SectionNames[UPPER],0),0)&gt;0,IFERROR(MATCH(UPPER($B21),SectionNames[UPPER],0),0)&gt;0)</f>
        <v>0</v>
      </c>
      <c r="J21" s="10"/>
      <c r="M21" s="50"/>
      <c r="N21" s="49"/>
      <c r="O21" s="49"/>
      <c r="P21" s="49"/>
    </row>
    <row r="22" spans="2:16" x14ac:dyDescent="0.35">
      <c r="B22" s="48" t="s">
        <v>71</v>
      </c>
      <c r="C22" s="8" t="s">
        <v>33</v>
      </c>
      <c r="D22" s="9"/>
      <c r="E22" s="8"/>
      <c r="F22" s="8"/>
      <c r="G22" s="8"/>
      <c r="H22" s="38">
        <f>IF(OR(TRIM(RequestTable[[#This Row],[Variable Abbreviation]])="",RequestTable[[#This Row],[Variable Abbreviation]]=SBSymbol),0,1)</f>
        <v>1</v>
      </c>
      <c r="I22" s="38" t="b">
        <f>OR(IFERROR(MATCH(UPPER($C22),SectionNames[UPPER],0),0)&gt;0,IFERROR(MATCH(UPPER($B22),SectionNames[UPPER],0),0)&gt;0)</f>
        <v>0</v>
      </c>
      <c r="J22" s="10"/>
      <c r="M22" s="50"/>
      <c r="N22" s="49"/>
      <c r="O22" s="49"/>
      <c r="P22" s="49"/>
    </row>
    <row r="23" spans="2:16" ht="40.5" x14ac:dyDescent="0.35">
      <c r="B23" s="48" t="s">
        <v>72</v>
      </c>
      <c r="C23" s="8" t="s">
        <v>77</v>
      </c>
      <c r="D23" s="9"/>
      <c r="E23" s="8"/>
      <c r="F23" s="8"/>
      <c r="G23" s="8"/>
      <c r="H23" s="38">
        <f>IF(OR(TRIM(RequestTable[[#This Row],[Variable Abbreviation]])="",RequestTable[[#This Row],[Variable Abbreviation]]=SBSymbol),0,1)</f>
        <v>1</v>
      </c>
      <c r="I23" s="38" t="b">
        <f>OR(IFERROR(MATCH(UPPER($C23),SectionNames[UPPER],0),0)&gt;0,IFERROR(MATCH(UPPER($B23),SectionNames[UPPER],0),0)&gt;0)</f>
        <v>0</v>
      </c>
      <c r="J23" s="10"/>
      <c r="M23" s="50"/>
      <c r="N23" s="49"/>
      <c r="O23" s="49"/>
      <c r="P23" s="49"/>
    </row>
    <row r="24" spans="2:16" x14ac:dyDescent="0.35">
      <c r="B24" s="48" t="s">
        <v>23</v>
      </c>
      <c r="C24" s="8" t="s">
        <v>40</v>
      </c>
      <c r="D24" s="9"/>
      <c r="E24" s="8"/>
      <c r="F24" s="8"/>
      <c r="G24" s="8"/>
      <c r="H24" s="38">
        <f>IF(OR(TRIM(RequestTable[[#This Row],[Variable Abbreviation]])="",RequestTable[[#This Row],[Variable Abbreviation]]=SBSymbol),0,1)</f>
        <v>1</v>
      </c>
      <c r="I24" s="38" t="b">
        <f>OR(IFERROR(MATCH(UPPER($C24),SectionNames[UPPER],0),0)&gt;0,IFERROR(MATCH(UPPER($B24),SectionNames[UPPER],0),0)&gt;0)</f>
        <v>0</v>
      </c>
      <c r="J24" s="10"/>
      <c r="M24" s="50"/>
      <c r="N24" s="49"/>
      <c r="O24" s="49"/>
      <c r="P24" s="49"/>
    </row>
    <row r="25" spans="2:16" x14ac:dyDescent="0.35">
      <c r="B25" s="48"/>
      <c r="C25" s="8" t="s">
        <v>40</v>
      </c>
      <c r="D25" s="9"/>
      <c r="E25" s="8"/>
      <c r="F25" s="8"/>
      <c r="G25" s="8"/>
      <c r="H25" s="38">
        <f>IF(OR(TRIM(RequestTable[[#This Row],[Variable Abbreviation]])="",RequestTable[[#This Row],[Variable Abbreviation]]=SBSymbol),0,1)</f>
        <v>0</v>
      </c>
      <c r="I25" s="38" t="b">
        <f>OR(IFERROR(MATCH(UPPER($C25),SectionNames[UPPER],0),0)&gt;0,IFERROR(MATCH(UPPER($B25),SectionNames[UPPER],0),0)&gt;0)</f>
        <v>0</v>
      </c>
      <c r="J25" s="10"/>
      <c r="M25" s="51"/>
      <c r="N25" s="49"/>
      <c r="O25" s="49"/>
      <c r="P25" s="49"/>
    </row>
    <row r="26" spans="2:16" x14ac:dyDescent="0.35">
      <c r="B26" s="48"/>
      <c r="C26" s="8" t="s">
        <v>61</v>
      </c>
      <c r="D26" s="9"/>
      <c r="E26" s="8"/>
      <c r="F26" s="8"/>
      <c r="G26" s="8"/>
      <c r="H26" s="38">
        <f>IF(OR(TRIM(RequestTable[[#This Row],[Variable Abbreviation]])="",RequestTable[[#This Row],[Variable Abbreviation]]=SBSymbol),0,1)</f>
        <v>0</v>
      </c>
      <c r="I26" s="38" t="b">
        <f>OR(IFERROR(MATCH(UPPER($C26),SectionNames[UPPER],0),0)&gt;0,IFERROR(MATCH(UPPER($B26),SectionNames[UPPER],0),0)&gt;0)</f>
        <v>1</v>
      </c>
      <c r="J26" s="10"/>
      <c r="M26" s="51"/>
      <c r="N26" s="49"/>
      <c r="O26" s="49"/>
      <c r="P26" s="49"/>
    </row>
    <row r="27" spans="2:16" x14ac:dyDescent="0.35">
      <c r="B27" s="48" t="s">
        <v>22</v>
      </c>
      <c r="C27" s="8" t="s">
        <v>64</v>
      </c>
      <c r="D27" s="9"/>
      <c r="E27" s="8" t="s">
        <v>74</v>
      </c>
      <c r="F27" s="8"/>
      <c r="G27" s="8"/>
      <c r="H27" s="38">
        <f>IF(OR(TRIM(RequestTable[[#This Row],[Variable Abbreviation]])="",RequestTable[[#This Row],[Variable Abbreviation]]=SBSymbol),0,1)</f>
        <v>1</v>
      </c>
      <c r="I27" s="38" t="b">
        <f>OR(IFERROR(MATCH(UPPER($C27),SectionNames[UPPER],0),0)&gt;0,IFERROR(MATCH(UPPER($B27),SectionNames[UPPER],0),0)&gt;0)</f>
        <v>0</v>
      </c>
      <c r="J27" s="10"/>
      <c r="M27" s="51"/>
      <c r="N27" s="49"/>
      <c r="O27" s="49"/>
      <c r="P27" s="49"/>
    </row>
    <row r="28" spans="2:16" x14ac:dyDescent="0.35">
      <c r="B28" s="48" t="s">
        <v>73</v>
      </c>
      <c r="C28" s="8" t="s">
        <v>40</v>
      </c>
      <c r="D28" s="9"/>
      <c r="E28" s="8"/>
      <c r="F28" s="8"/>
      <c r="G28" s="8"/>
      <c r="H28" s="38">
        <f>IF(OR(TRIM(RequestTable[[#This Row],[Variable Abbreviation]])="",RequestTable[[#This Row],[Variable Abbreviation]]=SBSymbol),0,1)</f>
        <v>1</v>
      </c>
      <c r="I28" s="38" t="b">
        <f>OR(IFERROR(MATCH(UPPER($C28),SectionNames[UPPER],0),0)&gt;0,IFERROR(MATCH(UPPER($B28),SectionNames[UPPER],0),0)&gt;0)</f>
        <v>0</v>
      </c>
      <c r="J28" s="10"/>
      <c r="M28" s="51"/>
      <c r="N28" s="49"/>
      <c r="O28" s="49"/>
      <c r="P28" s="49"/>
    </row>
    <row r="29" spans="2:16" x14ac:dyDescent="0.35">
      <c r="B29" s="48" t="s">
        <v>40</v>
      </c>
      <c r="C29" s="8" t="s">
        <v>40</v>
      </c>
      <c r="D29" s="9"/>
      <c r="E29" s="8"/>
      <c r="F29" s="8"/>
      <c r="G29" s="8"/>
      <c r="H29" s="38">
        <f>IF(OR(TRIM(RequestTable[[#This Row],[Variable Abbreviation]])="",RequestTable[[#This Row],[Variable Abbreviation]]=SBSymbol),0,1)</f>
        <v>0</v>
      </c>
      <c r="I29" s="38" t="b">
        <f>OR(IFERROR(MATCH(UPPER($C29),SectionNames[UPPER],0),0)&gt;0,IFERROR(MATCH(UPPER($B29),SectionNames[UPPER],0),0)&gt;0)</f>
        <v>0</v>
      </c>
      <c r="J29" s="10"/>
      <c r="M29" s="51"/>
      <c r="N29" s="49"/>
      <c r="O29" s="49"/>
      <c r="P29" s="49"/>
    </row>
    <row r="30" spans="2:16" x14ac:dyDescent="0.35">
      <c r="B30" s="48" t="s">
        <v>40</v>
      </c>
      <c r="C30" s="8" t="s">
        <v>40</v>
      </c>
      <c r="D30" s="9"/>
      <c r="E30" s="8"/>
      <c r="F30" s="8"/>
      <c r="G30" s="8"/>
      <c r="H30" s="38">
        <f>IF(OR(TRIM(RequestTable[[#This Row],[Variable Abbreviation]])="",RequestTable[[#This Row],[Variable Abbreviation]]=SBSymbol),0,1)</f>
        <v>0</v>
      </c>
      <c r="I30" s="38" t="b">
        <f>OR(IFERROR(MATCH(UPPER($C30),SectionNames[UPPER],0),0)&gt;0,IFERROR(MATCH(UPPER($B30),SectionNames[UPPER],0),0)&gt;0)</f>
        <v>0</v>
      </c>
      <c r="J30" s="10"/>
      <c r="M30" s="51"/>
      <c r="N30" s="49"/>
      <c r="O30" s="49"/>
      <c r="P30" s="49"/>
    </row>
    <row r="31" spans="2:16" x14ac:dyDescent="0.35">
      <c r="B31" s="48" t="s">
        <v>40</v>
      </c>
      <c r="C31" s="8" t="s">
        <v>40</v>
      </c>
      <c r="D31" s="9"/>
      <c r="E31" s="8"/>
      <c r="F31" s="8"/>
      <c r="G31" s="8"/>
      <c r="H31" s="38">
        <f>IF(OR(TRIM(RequestTable[[#This Row],[Variable Abbreviation]])="",RequestTable[[#This Row],[Variable Abbreviation]]=SBSymbol),0,1)</f>
        <v>0</v>
      </c>
      <c r="I31" s="38" t="b">
        <f>OR(IFERROR(MATCH(UPPER($C31),SectionNames[UPPER],0),0)&gt;0,IFERROR(MATCH(UPPER($B31),SectionNames[UPPER],0),0)&gt;0)</f>
        <v>0</v>
      </c>
      <c r="J31" s="10"/>
      <c r="M31" s="51"/>
      <c r="N31" s="49"/>
      <c r="O31" s="49"/>
      <c r="P31" s="49"/>
    </row>
    <row r="32" spans="2:16" x14ac:dyDescent="0.35">
      <c r="B32" s="48"/>
      <c r="C32" s="8" t="s">
        <v>28</v>
      </c>
      <c r="D32" s="9"/>
      <c r="E32" s="8"/>
      <c r="F32" s="8"/>
      <c r="G32" s="8"/>
      <c r="H32" s="38">
        <f>IF(OR(TRIM(RequestTable[[#This Row],[Variable Abbreviation]])="",RequestTable[[#This Row],[Variable Abbreviation]]=SBSymbol),0,1)</f>
        <v>0</v>
      </c>
      <c r="I32" s="38" t="b">
        <f>OR(IFERROR(MATCH(UPPER($C32),SectionNames[UPPER],0),0)&gt;0,IFERROR(MATCH(UPPER($B32),SectionNames[UPPER],0),0)&gt;0)</f>
        <v>1</v>
      </c>
      <c r="J32" s="10"/>
      <c r="M32" s="51"/>
      <c r="N32" s="49"/>
      <c r="O32" s="49"/>
      <c r="P32" s="49"/>
    </row>
    <row r="33" spans="2:16" ht="27" x14ac:dyDescent="0.35">
      <c r="B33" s="48" t="s">
        <v>10</v>
      </c>
      <c r="C33" s="8" t="s">
        <v>24</v>
      </c>
      <c r="D33" s="9"/>
      <c r="E33" s="8" t="s">
        <v>74</v>
      </c>
      <c r="F33" s="8"/>
      <c r="G33" s="8"/>
      <c r="H33" s="38">
        <f>IF(OR(TRIM(RequestTable[[#This Row],[Variable Abbreviation]])="",RequestTable[[#This Row],[Variable Abbreviation]]=SBSymbol),0,1)</f>
        <v>1</v>
      </c>
      <c r="I33" s="38" t="b">
        <f>OR(IFERROR(MATCH(UPPER($C33),SectionNames[UPPER],0),0)&gt;0,IFERROR(MATCH(UPPER($B33),SectionNames[UPPER],0),0)&gt;0)</f>
        <v>0</v>
      </c>
      <c r="J33" s="10"/>
      <c r="M33" s="53" t="s">
        <v>90</v>
      </c>
      <c r="N33" s="54"/>
      <c r="O33" s="54"/>
      <c r="P33" s="55"/>
    </row>
    <row r="34" spans="2:16" ht="27" x14ac:dyDescent="0.35">
      <c r="B34" s="48" t="s">
        <v>40</v>
      </c>
      <c r="C34" s="8" t="s">
        <v>25</v>
      </c>
      <c r="D34" s="9"/>
      <c r="E34" s="8" t="s">
        <v>26</v>
      </c>
      <c r="F34" s="8"/>
      <c r="G34" s="8"/>
      <c r="H34" s="38">
        <f>IF(OR(TRIM(RequestTable[[#This Row],[Variable Abbreviation]])="",RequestTable[[#This Row],[Variable Abbreviation]]=SBSymbol),0,1)</f>
        <v>0</v>
      </c>
      <c r="I34" s="38" t="b">
        <f>OR(IFERROR(MATCH(UPPER($C34),SectionNames[UPPER],0),0)&gt;0,IFERROR(MATCH(UPPER($B34),SectionNames[UPPER],0),0)&gt;0)</f>
        <v>0</v>
      </c>
      <c r="J34" s="10"/>
      <c r="M34" s="56" t="s">
        <v>75</v>
      </c>
      <c r="N34" s="57"/>
      <c r="O34" s="57"/>
      <c r="P34" s="58"/>
    </row>
    <row r="35" spans="2:16" x14ac:dyDescent="0.35">
      <c r="B35" s="48" t="s">
        <v>40</v>
      </c>
      <c r="C35" s="8" t="s">
        <v>40</v>
      </c>
      <c r="D35" s="9"/>
      <c r="E35" s="8"/>
      <c r="F35" s="8"/>
      <c r="G35" s="8"/>
      <c r="H35" s="38">
        <f>IF(OR(TRIM(RequestTable[[#This Row],[Variable Abbreviation]])="",RequestTable[[#This Row],[Variable Abbreviation]]=SBSymbol),0,1)</f>
        <v>0</v>
      </c>
      <c r="I35" s="38" t="b">
        <f>OR(IFERROR(MATCH(UPPER($C35),SectionNames[UPPER],0),0)&gt;0,IFERROR(MATCH(UPPER($B35),SectionNames[UPPER],0),0)&gt;0)</f>
        <v>0</v>
      </c>
      <c r="J35" s="10"/>
      <c r="M35" s="59" t="str">
        <f>C6</f>
        <v>COHORT DEFINITION</v>
      </c>
      <c r="N35" s="57"/>
      <c r="O35" s="57"/>
      <c r="P35" s="58"/>
    </row>
    <row r="36" spans="2:16" x14ac:dyDescent="0.35">
      <c r="B36" s="48" t="s">
        <v>40</v>
      </c>
      <c r="C36" s="8" t="s">
        <v>40</v>
      </c>
      <c r="D36" s="9"/>
      <c r="E36" s="8"/>
      <c r="F36" s="8"/>
      <c r="G36" s="8"/>
      <c r="H36" s="38">
        <f>IF(OR(TRIM(RequestTable[[#This Row],[Variable Abbreviation]])="",RequestTable[[#This Row],[Variable Abbreviation]]=SBSymbol),0,1)</f>
        <v>0</v>
      </c>
      <c r="I36" s="38" t="b">
        <f>OR(IFERROR(MATCH(UPPER($C36),SectionNames[UPPER],0),0)&gt;0,IFERROR(MATCH(UPPER($B36),SectionNames[UPPER],0),0)&gt;0)</f>
        <v>0</v>
      </c>
      <c r="J36" s="10"/>
      <c r="M36" s="59" t="str">
        <f t="shared" ref="M36:M42" si="0">C7</f>
        <v>&gt;&gt; Inclusion Criteria</v>
      </c>
      <c r="N36" s="57"/>
      <c r="O36" s="57"/>
      <c r="P36" s="58"/>
    </row>
    <row r="37" spans="2:16" x14ac:dyDescent="0.35">
      <c r="B37" s="48"/>
      <c r="C37" s="8" t="s">
        <v>5</v>
      </c>
      <c r="D37" s="9"/>
      <c r="E37" s="8"/>
      <c r="F37" s="8"/>
      <c r="G37" s="8"/>
      <c r="H37" s="38">
        <f>IF(OR(TRIM(RequestTable[[#This Row],[Variable Abbreviation]])="",RequestTable[[#This Row],[Variable Abbreviation]]=SBSymbol),0,1)</f>
        <v>0</v>
      </c>
      <c r="I37" s="38" t="b">
        <f>OR(IFERROR(MATCH(UPPER($C37),SectionNames[UPPER],0),0)&gt;0,IFERROR(MATCH(UPPER($B37),SectionNames[UPPER],0),0)&gt;0)</f>
        <v>1</v>
      </c>
      <c r="J37" s="10"/>
      <c r="M37" s="59" t="str">
        <f t="shared" si="0"/>
        <v>&gt;&gt; Exclusion Criteria</v>
      </c>
      <c r="N37" s="57"/>
      <c r="O37" s="57"/>
      <c r="P37" s="58"/>
    </row>
    <row r="38" spans="2:16" x14ac:dyDescent="0.35">
      <c r="B38" s="48" t="s">
        <v>40</v>
      </c>
      <c r="C38" s="8" t="s">
        <v>40</v>
      </c>
      <c r="D38" s="9"/>
      <c r="E38" s="8"/>
      <c r="F38" s="8"/>
      <c r="G38" s="8"/>
      <c r="H38" s="38">
        <f>IF(OR(TRIM(RequestTable[[#This Row],[Variable Abbreviation]])="",RequestTable[[#This Row],[Variable Abbreviation]]=SBSymbol),0,1)</f>
        <v>0</v>
      </c>
      <c r="I38" s="38" t="b">
        <f>OR(IFERROR(MATCH(UPPER($C38),SectionNames[UPPER],0),0)&gt;0,IFERROR(MATCH(UPPER($B38),SectionNames[UPPER],0),0)&gt;0)</f>
        <v>0</v>
      </c>
      <c r="J38" s="10"/>
      <c r="M38" s="59" t="str">
        <f t="shared" si="0"/>
        <v>DEPENDENT VARIABLE(S) (OUTCOMES)</v>
      </c>
      <c r="N38" s="57"/>
      <c r="O38" s="57"/>
      <c r="P38" s="58"/>
    </row>
    <row r="39" spans="2:16" x14ac:dyDescent="0.35">
      <c r="B39" s="48" t="s">
        <v>40</v>
      </c>
      <c r="C39" s="8" t="s">
        <v>40</v>
      </c>
      <c r="D39" s="9"/>
      <c r="E39" s="8"/>
      <c r="F39" s="8"/>
      <c r="G39" s="8"/>
      <c r="H39" s="38">
        <f>IF(OR(TRIM(RequestTable[[#This Row],[Variable Abbreviation]])="",RequestTable[[#This Row],[Variable Abbreviation]]=SBSymbol),0,1)</f>
        <v>0</v>
      </c>
      <c r="I39" s="38" t="b">
        <f>OR(IFERROR(MATCH(UPPER($C39),SectionNames[UPPER],0),0)&gt;0,IFERROR(MATCH(UPPER($B39),SectionNames[UPPER],0),0)&gt;0)</f>
        <v>0</v>
      </c>
      <c r="J39" s="10"/>
      <c r="M39" s="59" t="str">
        <f t="shared" si="0"/>
        <v>INDEPENDENT VARIABLE(S)</v>
      </c>
      <c r="N39" s="57"/>
      <c r="O39" s="57"/>
      <c r="P39" s="58"/>
    </row>
    <row r="40" spans="2:16" x14ac:dyDescent="0.35">
      <c r="B40" s="48" t="s">
        <v>40</v>
      </c>
      <c r="C40" s="8" t="s">
        <v>40</v>
      </c>
      <c r="D40" s="9"/>
      <c r="E40" s="8"/>
      <c r="F40" s="8"/>
      <c r="G40" s="8"/>
      <c r="H40" s="38">
        <f>IF(OR(TRIM(RequestTable[[#This Row],[Variable Abbreviation]])="",RequestTable[[#This Row],[Variable Abbreviation]]=SBSymbol),0,1)</f>
        <v>0</v>
      </c>
      <c r="I40" s="38" t="b">
        <f>OR(IFERROR(MATCH(UPPER($C40),SectionNames[UPPER],0),0)&gt;0,IFERROR(MATCH(UPPER($B40),SectionNames[UPPER],0),0)&gt;0)</f>
        <v>0</v>
      </c>
      <c r="J40" s="10"/>
      <c r="M40" s="59" t="str">
        <f t="shared" si="0"/>
        <v>COVARIATES</v>
      </c>
      <c r="N40" s="57"/>
      <c r="O40" s="57"/>
      <c r="P40" s="58"/>
    </row>
    <row r="41" spans="2:16" x14ac:dyDescent="0.35">
      <c r="B41" s="48" t="s">
        <v>40</v>
      </c>
      <c r="C41" s="8" t="s">
        <v>40</v>
      </c>
      <c r="D41" s="9"/>
      <c r="E41" s="8"/>
      <c r="F41" s="8"/>
      <c r="G41" s="8"/>
      <c r="H41" s="38">
        <f>IF(OR(TRIM(RequestTable[[#This Row],[Variable Abbreviation]])="",RequestTable[[#This Row],[Variable Abbreviation]]=SBSymbol),0,1)</f>
        <v>0</v>
      </c>
      <c r="I41" s="38" t="b">
        <f>OR(IFERROR(MATCH(UPPER($C41),SectionNames[UPPER],0),0)&gt;0,IFERROR(MATCH(UPPER($B41),SectionNames[UPPER],0),0)&gt;0)</f>
        <v>0</v>
      </c>
      <c r="J41" s="10"/>
      <c r="M41" s="59" t="str">
        <f t="shared" si="0"/>
        <v>INFO FOR CHART REVIEW</v>
      </c>
      <c r="N41" s="57"/>
      <c r="O41" s="57"/>
      <c r="P41" s="58"/>
    </row>
    <row r="42" spans="2:16" x14ac:dyDescent="0.35">
      <c r="B42" s="48" t="s">
        <v>40</v>
      </c>
      <c r="C42" s="8" t="s">
        <v>40</v>
      </c>
      <c r="D42" s="9"/>
      <c r="E42" s="8"/>
      <c r="F42" s="8"/>
      <c r="G42" s="8"/>
      <c r="H42" s="38">
        <f>IF(OR(TRIM(RequestTable[[#This Row],[Variable Abbreviation]])="",RequestTable[[#This Row],[Variable Abbreviation]]=SBSymbol),0,1)</f>
        <v>0</v>
      </c>
      <c r="I42" s="38" t="b">
        <f>OR(IFERROR(MATCH(UPPER($C42),SectionNames[UPPER],0),0)&gt;0,IFERROR(MATCH(UPPER($B42),SectionNames[UPPER],0),0)&gt;0)</f>
        <v>0</v>
      </c>
      <c r="J42" s="10"/>
      <c r="M42" s="59" t="str">
        <f t="shared" si="0"/>
        <v>COMPONENTS FOR CALCULATED FIELD(S)</v>
      </c>
      <c r="N42" s="57"/>
      <c r="O42" s="57"/>
      <c r="P42" s="58"/>
    </row>
    <row r="43" spans="2:16" x14ac:dyDescent="0.35">
      <c r="B43" s="48" t="s">
        <v>40</v>
      </c>
      <c r="C43" s="8" t="s">
        <v>40</v>
      </c>
      <c r="D43" s="9"/>
      <c r="E43" s="8" t="s">
        <v>74</v>
      </c>
      <c r="F43" s="8"/>
      <c r="G43" s="8"/>
      <c r="H43" s="38">
        <f>IF(OR(TRIM(RequestTable[[#This Row],[Variable Abbreviation]])="",RequestTable[[#This Row],[Variable Abbreviation]]=SBSymbol),0,1)</f>
        <v>0</v>
      </c>
      <c r="I43" s="38" t="b">
        <f>OR(IFERROR(MATCH(UPPER($C43),SectionNames[UPPER],0),0)&gt;0,IFERROR(MATCH(UPPER($B43),SectionNames[UPPER],0),0)&gt;0)</f>
        <v>0</v>
      </c>
      <c r="J43" s="10"/>
      <c r="M43" s="60"/>
      <c r="N43" s="61"/>
      <c r="O43" s="61"/>
      <c r="P43" s="62"/>
    </row>
    <row r="44" spans="2:16" s="11" customFormat="1" x14ac:dyDescent="0.35">
      <c r="B44" s="48" t="s">
        <v>40</v>
      </c>
      <c r="C44" s="8" t="s">
        <v>40</v>
      </c>
      <c r="D44" s="9"/>
      <c r="E44" s="8"/>
      <c r="F44" s="8"/>
      <c r="G44" s="8"/>
      <c r="H44" s="38">
        <f>IF(OR(TRIM(RequestTable[[#This Row],[Variable Abbreviation]])="",RequestTable[[#This Row],[Variable Abbreviation]]=SBSymbol),0,1)</f>
        <v>0</v>
      </c>
      <c r="I44" s="38" t="b">
        <f>OR(IFERROR(MATCH(UPPER($C44),SectionNames[UPPER],0),0)&gt;0,IFERROR(MATCH(UPPER($B44),SectionNames[UPPER],0),0)&gt;0)</f>
        <v>0</v>
      </c>
      <c r="J44" s="10"/>
      <c r="K44" s="16"/>
      <c r="L44" s="16"/>
    </row>
    <row r="45" spans="2:16" s="11" customFormat="1" x14ac:dyDescent="0.35">
      <c r="B45" s="48" t="s">
        <v>40</v>
      </c>
      <c r="C45" s="8" t="s">
        <v>40</v>
      </c>
      <c r="D45" s="9"/>
      <c r="E45" s="8"/>
      <c r="F45" s="8"/>
      <c r="G45" s="8"/>
      <c r="H45" s="38">
        <f>IF(OR(TRIM(RequestTable[[#This Row],[Variable Abbreviation]])="",RequestTable[[#This Row],[Variable Abbreviation]]=SBSymbol),0,1)</f>
        <v>0</v>
      </c>
      <c r="I45" s="38" t="b">
        <f>OR(IFERROR(MATCH(UPPER($C45),SectionNames[UPPER],0),0)&gt;0,IFERROR(MATCH(UPPER($B45),SectionNames[UPPER],0),0)&gt;0)</f>
        <v>0</v>
      </c>
      <c r="J45" s="10"/>
      <c r="K45" s="16"/>
      <c r="L45" s="16"/>
    </row>
    <row r="46" spans="2:16" s="12" customFormat="1" x14ac:dyDescent="0.35">
      <c r="B46" s="48"/>
      <c r="C46" s="8" t="s">
        <v>6</v>
      </c>
      <c r="D46" s="9"/>
      <c r="E46" s="8"/>
      <c r="F46" s="8"/>
      <c r="G46" s="8"/>
      <c r="H46" s="38">
        <f>IF(OR(TRIM(RequestTable[[#This Row],[Variable Abbreviation]])="",RequestTable[[#This Row],[Variable Abbreviation]]=SBSymbol),0,1)</f>
        <v>0</v>
      </c>
      <c r="I46" s="38" t="b">
        <f>OR(IFERROR(MATCH(UPPER($C46),SectionNames[UPPER],0),0)&gt;0,IFERROR(MATCH(UPPER($B46),SectionNames[UPPER],0),0)&gt;0)</f>
        <v>1</v>
      </c>
      <c r="J46" s="10"/>
    </row>
    <row r="47" spans="2:16" s="11" customFormat="1" x14ac:dyDescent="0.35">
      <c r="B47" s="48" t="s">
        <v>40</v>
      </c>
      <c r="C47" s="8" t="s">
        <v>40</v>
      </c>
      <c r="D47" s="9"/>
      <c r="E47" s="8"/>
      <c r="F47" s="8"/>
      <c r="G47" s="8"/>
      <c r="H47" s="38">
        <f>IF(OR(TRIM(RequestTable[[#This Row],[Variable Abbreviation]])="",RequestTable[[#This Row],[Variable Abbreviation]]=SBSymbol),0,1)</f>
        <v>0</v>
      </c>
      <c r="I47" s="38" t="b">
        <f>OR(IFERROR(MATCH(UPPER($C47),SectionNames[UPPER],0),0)&gt;0,IFERROR(MATCH(UPPER($B47),SectionNames[UPPER],0),0)&gt;0)</f>
        <v>0</v>
      </c>
      <c r="J47" s="10"/>
      <c r="K47" s="16"/>
      <c r="L47" s="16"/>
    </row>
    <row r="48" spans="2:16" s="11" customFormat="1" x14ac:dyDescent="0.35">
      <c r="B48" s="48" t="s">
        <v>40</v>
      </c>
      <c r="C48" s="8" t="s">
        <v>40</v>
      </c>
      <c r="D48" s="9"/>
      <c r="E48" s="8"/>
      <c r="F48" s="8"/>
      <c r="G48" s="8"/>
      <c r="H48" s="38">
        <f>IF(OR(TRIM(RequestTable[[#This Row],[Variable Abbreviation]])="",RequestTable[[#This Row],[Variable Abbreviation]]=SBSymbol),0,1)</f>
        <v>0</v>
      </c>
      <c r="I48" s="38" t="b">
        <f>OR(IFERROR(MATCH(UPPER($C48),SectionNames[UPPER],0),0)&gt;0,IFERROR(MATCH(UPPER($B48),SectionNames[UPPER],0),0)&gt;0)</f>
        <v>0</v>
      </c>
      <c r="J48" s="10"/>
      <c r="K48" s="16"/>
      <c r="L48" s="16"/>
    </row>
    <row r="49" spans="2:16" s="11" customFormat="1" x14ac:dyDescent="0.35">
      <c r="B49" s="48" t="s">
        <v>40</v>
      </c>
      <c r="C49" s="8" t="s">
        <v>40</v>
      </c>
      <c r="D49" s="9"/>
      <c r="E49" s="8"/>
      <c r="F49" s="8"/>
      <c r="G49" s="8"/>
      <c r="H49" s="38">
        <f>IF(OR(TRIM(RequestTable[[#This Row],[Variable Abbreviation]])="",RequestTable[[#This Row],[Variable Abbreviation]]=SBSymbol),0,1)</f>
        <v>0</v>
      </c>
      <c r="I49" s="38" t="b">
        <f>OR(IFERROR(MATCH(UPPER($C49),SectionNames[UPPER],0),0)&gt;0,IFERROR(MATCH(UPPER($B49),SectionNames[UPPER],0),0)&gt;0)</f>
        <v>0</v>
      </c>
      <c r="J49" s="10"/>
      <c r="K49" s="16"/>
      <c r="L49" s="16"/>
    </row>
    <row r="50" spans="2:16" s="11" customFormat="1" x14ac:dyDescent="0.35">
      <c r="B50" s="48" t="s">
        <v>40</v>
      </c>
      <c r="C50" s="8" t="s">
        <v>40</v>
      </c>
      <c r="D50" s="9"/>
      <c r="E50" s="8"/>
      <c r="F50" s="8"/>
      <c r="G50" s="8"/>
      <c r="H50" s="38">
        <f>IF(OR(TRIM(RequestTable[[#This Row],[Variable Abbreviation]])="",RequestTable[[#This Row],[Variable Abbreviation]]=SBSymbol),0,1)</f>
        <v>0</v>
      </c>
      <c r="I50" s="38" t="b">
        <f>OR(IFERROR(MATCH(UPPER($C50),SectionNames[UPPER],0),0)&gt;0,IFERROR(MATCH(UPPER($B50),SectionNames[UPPER],0),0)&gt;0)</f>
        <v>0</v>
      </c>
      <c r="J50" s="10"/>
      <c r="K50" s="16"/>
      <c r="L50" s="16"/>
    </row>
    <row r="51" spans="2:16" s="11" customFormat="1" ht="27" x14ac:dyDescent="0.35">
      <c r="B51" s="48" t="s">
        <v>62</v>
      </c>
      <c r="C51" s="8" t="s">
        <v>83</v>
      </c>
      <c r="D51" s="9"/>
      <c r="E51" s="8"/>
      <c r="F51" s="8"/>
      <c r="G51" s="8"/>
      <c r="H51" s="38">
        <f>IF(OR(TRIM(RequestTable[[#This Row],[Variable Abbreviation]])="",RequestTable[[#This Row],[Variable Abbreviation]]=SBSymbol),0,1)</f>
        <v>0</v>
      </c>
      <c r="I51" s="38" t="b">
        <f>OR(IFERROR(MATCH(UPPER($C51),SectionNames[UPPER],0),0)&gt;0,IFERROR(MATCH(UPPER($B51),SectionNames[UPPER],0),0)&gt;0)</f>
        <v>0</v>
      </c>
      <c r="J51" s="10"/>
      <c r="K51" s="16"/>
      <c r="L51" s="16"/>
    </row>
    <row r="52" spans="2:16" x14ac:dyDescent="0.35">
      <c r="B52" s="48" t="s">
        <v>40</v>
      </c>
      <c r="C52" s="8" t="s">
        <v>40</v>
      </c>
      <c r="D52" s="9"/>
      <c r="E52" s="8"/>
      <c r="F52" s="8"/>
      <c r="G52" s="8"/>
      <c r="H52" s="38">
        <f>IF(OR(TRIM(RequestTable[[#This Row],[Variable Abbreviation]])="",RequestTable[[#This Row],[Variable Abbreviation]]=SBSymbol),0,1)</f>
        <v>0</v>
      </c>
      <c r="I52" s="38" t="b">
        <f>OR(IFERROR(MATCH(UPPER($C52),SectionNames[UPPER],0),0)&gt;0,IFERROR(MATCH(UPPER($B52),SectionNames[UPPER],0),0)&gt;0)</f>
        <v>0</v>
      </c>
      <c r="J52" s="10"/>
    </row>
    <row r="53" spans="2:16" x14ac:dyDescent="0.35">
      <c r="B53" s="48" t="s">
        <v>41</v>
      </c>
      <c r="C53" s="8" t="s">
        <v>40</v>
      </c>
      <c r="D53" s="9"/>
      <c r="E53" s="8"/>
      <c r="F53" s="8"/>
      <c r="G53" s="8"/>
      <c r="H53" s="38">
        <f>IF(OR(TRIM(RequestTable[[#This Row],[Variable Abbreviation]])="",RequestTable[[#This Row],[Variable Abbreviation]]=SBSymbol),0,1)</f>
        <v>0</v>
      </c>
      <c r="I53" s="38" t="b">
        <f>OR(IFERROR(MATCH(UPPER($C53),SectionNames[UPPER],0),0)&gt;0,IFERROR(MATCH(UPPER($B53),SectionNames[UPPER],0),0)&gt;0)</f>
        <v>0</v>
      </c>
      <c r="J53" s="10"/>
      <c r="M53" s="52"/>
      <c r="N53" s="49"/>
      <c r="O53" s="49"/>
      <c r="P53" s="49"/>
    </row>
    <row r="54" spans="2:16" x14ac:dyDescent="0.35">
      <c r="B54" s="48" t="s">
        <v>40</v>
      </c>
      <c r="C54" s="8" t="s">
        <v>40</v>
      </c>
      <c r="D54" s="9"/>
      <c r="E54" s="8"/>
      <c r="F54" s="8"/>
      <c r="G54" s="8"/>
      <c r="H54" s="38">
        <f>IF(OR(TRIM(RequestTable[[#This Row],[Variable Abbreviation]])="",RequestTable[[#This Row],[Variable Abbreviation]]=SBSymbol),0,1)</f>
        <v>0</v>
      </c>
      <c r="I54" s="38" t="b">
        <f>OR(IFERROR(MATCH(UPPER($C54),SectionNames[UPPER],0),0)&gt;0,IFERROR(MATCH(UPPER($B54),SectionNames[UPPER],0),0)&gt;0)</f>
        <v>0</v>
      </c>
      <c r="J54" s="10"/>
      <c r="M54" s="52"/>
      <c r="N54" s="49"/>
      <c r="O54" s="49"/>
      <c r="P54" s="49"/>
    </row>
    <row r="55" spans="2:16" x14ac:dyDescent="0.35">
      <c r="B55" s="48" t="s">
        <v>40</v>
      </c>
      <c r="C55" s="8" t="s">
        <v>40</v>
      </c>
      <c r="D55" s="9"/>
      <c r="E55" s="8"/>
      <c r="F55" s="8"/>
      <c r="G55" s="8"/>
      <c r="H55" s="38">
        <f>IF(OR(TRIM(RequestTable[[#This Row],[Variable Abbreviation]])="",RequestTable[[#This Row],[Variable Abbreviation]]=SBSymbol),0,1)</f>
        <v>0</v>
      </c>
      <c r="I55" s="38" t="b">
        <f>OR(IFERROR(MATCH(UPPER($C55),SectionNames[UPPER],0),0)&gt;0,IFERROR(MATCH(UPPER($B55),SectionNames[UPPER],0),0)&gt;0)</f>
        <v>0</v>
      </c>
      <c r="J55" s="10"/>
      <c r="M55" s="52"/>
      <c r="N55" s="49"/>
      <c r="O55" s="49"/>
      <c r="P55" s="49"/>
    </row>
    <row r="56" spans="2:16" x14ac:dyDescent="0.35">
      <c r="B56" s="48" t="s">
        <v>40</v>
      </c>
      <c r="C56" s="8" t="s">
        <v>40</v>
      </c>
      <c r="D56" s="9"/>
      <c r="E56" s="8"/>
      <c r="F56" s="8"/>
      <c r="G56" s="8"/>
      <c r="H56" s="38">
        <f>IF(OR(TRIM(RequestTable[[#This Row],[Variable Abbreviation]])="",RequestTable[[#This Row],[Variable Abbreviation]]=SBSymbol),0,1)</f>
        <v>0</v>
      </c>
      <c r="I56" s="38" t="b">
        <f>OR(IFERROR(MATCH(UPPER($C56),SectionNames[UPPER],0),0)&gt;0,IFERROR(MATCH(UPPER($B56),SectionNames[UPPER],0),0)&gt;0)</f>
        <v>0</v>
      </c>
      <c r="J56" s="10"/>
      <c r="M56" s="50"/>
      <c r="N56" s="49"/>
      <c r="O56" s="49"/>
      <c r="P56" s="49"/>
    </row>
    <row r="57" spans="2:16" x14ac:dyDescent="0.35">
      <c r="B57" s="48" t="s">
        <v>40</v>
      </c>
      <c r="C57" s="8" t="s">
        <v>40</v>
      </c>
      <c r="D57" s="9"/>
      <c r="E57" s="8"/>
      <c r="F57" s="8"/>
      <c r="G57" s="8"/>
      <c r="H57" s="38">
        <f>IF(OR(TRIM(RequestTable[[#This Row],[Variable Abbreviation]])="",RequestTable[[#This Row],[Variable Abbreviation]]=SBSymbol),0,1)</f>
        <v>0</v>
      </c>
      <c r="I57" s="38" t="b">
        <f>OR(IFERROR(MATCH(UPPER($C57),SectionNames[UPPER],0),0)&gt;0,IFERROR(MATCH(UPPER($B57),SectionNames[UPPER],0),0)&gt;0)</f>
        <v>0</v>
      </c>
      <c r="J57" s="10"/>
      <c r="M57" s="12"/>
    </row>
    <row r="58" spans="2:16" x14ac:dyDescent="0.35">
      <c r="B58" s="48" t="s">
        <v>40</v>
      </c>
      <c r="C58" s="8" t="s">
        <v>40</v>
      </c>
      <c r="D58" s="9"/>
      <c r="E58" s="8"/>
      <c r="F58" s="8"/>
      <c r="G58" s="8"/>
      <c r="H58" s="38">
        <f>IF(OR(TRIM(RequestTable[[#This Row],[Variable Abbreviation]])="",RequestTable[[#This Row],[Variable Abbreviation]]=SBSymbol),0,1)</f>
        <v>0</v>
      </c>
      <c r="I58" s="38" t="b">
        <f>OR(IFERROR(MATCH(UPPER($C58),SectionNames[UPPER],0),0)&gt;0,IFERROR(MATCH(UPPER($B58),SectionNames[UPPER],0),0)&gt;0)</f>
        <v>0</v>
      </c>
      <c r="J58" s="10"/>
      <c r="M58" s="12"/>
    </row>
    <row r="59" spans="2:16" x14ac:dyDescent="0.35">
      <c r="B59" s="48"/>
      <c r="C59" s="8" t="s">
        <v>57</v>
      </c>
      <c r="D59" s="9"/>
      <c r="E59" s="8"/>
      <c r="F59" s="8"/>
      <c r="G59" s="8"/>
      <c r="H59" s="38">
        <f>IF(OR(TRIM(RequestTable[[#This Row],[Variable Abbreviation]])="",RequestTable[[#This Row],[Variable Abbreviation]]=SBSymbol),0,1)</f>
        <v>0</v>
      </c>
      <c r="I59" s="38" t="b">
        <f>OR(IFERROR(MATCH(UPPER($C59),SectionNames[UPPER],0),0)&gt;0,IFERROR(MATCH(UPPER($B59),SectionNames[UPPER],0),0)&gt;0)</f>
        <v>1</v>
      </c>
      <c r="J59" s="10"/>
    </row>
    <row r="60" spans="2:16" ht="54" x14ac:dyDescent="0.35">
      <c r="B60" s="48"/>
      <c r="C60" s="8" t="s">
        <v>63</v>
      </c>
      <c r="D60" s="9"/>
      <c r="E60" s="8" t="s">
        <v>11</v>
      </c>
      <c r="F60" s="8"/>
      <c r="G60" s="8"/>
      <c r="H60" s="38">
        <f>IF(OR(TRIM(RequestTable[[#This Row],[Variable Abbreviation]])="",RequestTable[[#This Row],[Variable Abbreviation]]=SBSymbol),0,1)</f>
        <v>0</v>
      </c>
      <c r="I60" s="38" t="b">
        <f>OR(IFERROR(MATCH(UPPER($C60),SectionNames[UPPER],0),0)&gt;0,IFERROR(MATCH(UPPER($B60),SectionNames[UPPER],0),0)&gt;0)</f>
        <v>0</v>
      </c>
      <c r="J60" s="10"/>
    </row>
    <row r="61" spans="2:16" x14ac:dyDescent="0.35">
      <c r="B61" s="48"/>
      <c r="C61" s="8"/>
      <c r="D61" s="9"/>
      <c r="E61" s="8" t="s">
        <v>86</v>
      </c>
      <c r="F61" s="8"/>
      <c r="G61" s="8"/>
      <c r="H61" s="38">
        <f>IF(OR(TRIM(RequestTable[[#This Row],[Variable Abbreviation]])="",RequestTable[[#This Row],[Variable Abbreviation]]=SBSymbol),0,1)</f>
        <v>0</v>
      </c>
      <c r="I61" s="38" t="b">
        <f>OR(IFERROR(MATCH(UPPER($C61),SectionNames[UPPER],0),0)&gt;0,IFERROR(MATCH(UPPER($B61),SectionNames[UPPER],0),0)&gt;0)</f>
        <v>0</v>
      </c>
      <c r="J61" s="10"/>
    </row>
    <row r="62" spans="2:16" x14ac:dyDescent="0.35">
      <c r="B62" s="48"/>
      <c r="C62" s="8"/>
      <c r="D62" s="9"/>
      <c r="E62" s="8"/>
      <c r="F62" s="8"/>
      <c r="G62" s="8"/>
      <c r="H62" s="38">
        <f>IF(OR(TRIM(RequestTable[[#This Row],[Variable Abbreviation]])="",RequestTable[[#This Row],[Variable Abbreviation]]=SBSymbol),0,1)</f>
        <v>0</v>
      </c>
      <c r="I62" s="38" t="b">
        <f>OR(IFERROR(MATCH(UPPER($C62),SectionNames[UPPER],0),0)&gt;0,IFERROR(MATCH(UPPER($B62),SectionNames[UPPER],0),0)&gt;0)</f>
        <v>0</v>
      </c>
      <c r="J62" s="10"/>
    </row>
    <row r="63" spans="2:16" x14ac:dyDescent="0.35">
      <c r="B63" s="48"/>
      <c r="C63" s="8"/>
      <c r="D63" s="9"/>
      <c r="E63" s="8"/>
      <c r="F63" s="8"/>
      <c r="G63" s="8"/>
      <c r="H63" s="38">
        <f>IF(OR(TRIM(RequestTable[[#This Row],[Variable Abbreviation]])="",RequestTable[[#This Row],[Variable Abbreviation]]=SBSymbol),0,1)</f>
        <v>0</v>
      </c>
      <c r="I63" s="38" t="b">
        <f>OR(IFERROR(MATCH(UPPER($C63),SectionNames[UPPER],0),0)&gt;0,IFERROR(MATCH(UPPER($B63),SectionNames[UPPER],0),0)&gt;0)</f>
        <v>0</v>
      </c>
      <c r="J63" s="10"/>
    </row>
    <row r="64" spans="2:16" x14ac:dyDescent="0.35">
      <c r="B64" s="48"/>
      <c r="C64" s="8"/>
      <c r="D64" s="9"/>
      <c r="E64" s="8"/>
      <c r="F64" s="8"/>
      <c r="G64" s="8"/>
      <c r="H64" s="38">
        <f>IF(OR(TRIM(RequestTable[[#This Row],[Variable Abbreviation]])="",RequestTable[[#This Row],[Variable Abbreviation]]=SBSymbol),0,1)</f>
        <v>0</v>
      </c>
      <c r="I64" s="38" t="b">
        <f>OR(IFERROR(MATCH(UPPER($C64),SectionNames[UPPER],0),0)&gt;0,IFERROR(MATCH(UPPER($B64),SectionNames[UPPER],0),0)&gt;0)</f>
        <v>0</v>
      </c>
      <c r="J64" s="10"/>
    </row>
    <row r="65" spans="2:10" x14ac:dyDescent="0.35">
      <c r="B65" s="48"/>
      <c r="C65" s="8"/>
      <c r="D65" s="9"/>
      <c r="E65" s="8"/>
      <c r="F65" s="8"/>
      <c r="G65" s="8"/>
      <c r="H65" s="38">
        <f>IF(OR(TRIM(RequestTable[[#This Row],[Variable Abbreviation]])="",RequestTable[[#This Row],[Variable Abbreviation]]=SBSymbol),0,1)</f>
        <v>0</v>
      </c>
      <c r="I65" s="38" t="b">
        <f>OR(IFERROR(MATCH(UPPER($C65),SectionNames[UPPER],0),0)&gt;0,IFERROR(MATCH(UPPER($B65),SectionNames[UPPER],0),0)&gt;0)</f>
        <v>0</v>
      </c>
      <c r="J65" s="10"/>
    </row>
    <row r="66" spans="2:10" x14ac:dyDescent="0.35">
      <c r="B66" s="48"/>
      <c r="C66" s="8"/>
      <c r="D66" s="9"/>
      <c r="E66" s="8"/>
      <c r="F66" s="8"/>
      <c r="G66" s="8"/>
      <c r="H66" s="38">
        <f>IF(OR(TRIM(RequestTable[[#This Row],[Variable Abbreviation]])="",RequestTable[[#This Row],[Variable Abbreviation]]=SBSymbol),0,1)</f>
        <v>0</v>
      </c>
      <c r="I66" s="38" t="b">
        <f>OR(IFERROR(MATCH(UPPER($C66),SectionNames[UPPER],0),0)&gt;0,IFERROR(MATCH(UPPER($B66),SectionNames[UPPER],0),0)&gt;0)</f>
        <v>0</v>
      </c>
      <c r="J66" s="10"/>
    </row>
    <row r="67" spans="2:10" x14ac:dyDescent="0.35">
      <c r="B67" s="48"/>
      <c r="C67" s="8"/>
      <c r="D67" s="9"/>
      <c r="E67" s="8"/>
      <c r="F67" s="8"/>
      <c r="G67" s="8"/>
      <c r="H67" s="38">
        <f>IF(OR(TRIM(RequestTable[[#This Row],[Variable Abbreviation]])="",RequestTable[[#This Row],[Variable Abbreviation]]=SBSymbol),0,1)</f>
        <v>0</v>
      </c>
      <c r="I67" s="38" t="b">
        <f>OR(IFERROR(MATCH(UPPER($C67),SectionNames[UPPER],0),0)&gt;0,IFERROR(MATCH(UPPER($B67),SectionNames[UPPER],0),0)&gt;0)</f>
        <v>0</v>
      </c>
      <c r="J67" s="10"/>
    </row>
    <row r="68" spans="2:10" x14ac:dyDescent="0.35">
      <c r="B68" s="48"/>
      <c r="C68" s="8"/>
      <c r="D68" s="9"/>
      <c r="E68" s="8"/>
      <c r="F68" s="8"/>
      <c r="G68" s="8"/>
      <c r="H68" s="38">
        <f>IF(OR(TRIM(RequestTable[[#This Row],[Variable Abbreviation]])="",RequestTable[[#This Row],[Variable Abbreviation]]=SBSymbol),0,1)</f>
        <v>0</v>
      </c>
      <c r="I68" s="38" t="b">
        <f>OR(IFERROR(MATCH(UPPER($C68),SectionNames[UPPER],0),0)&gt;0,IFERROR(MATCH(UPPER($B68),SectionNames[UPPER],0),0)&gt;0)</f>
        <v>0</v>
      </c>
      <c r="J68" s="10"/>
    </row>
    <row r="69" spans="2:10" x14ac:dyDescent="0.35">
      <c r="B69" s="48"/>
      <c r="C69" s="8"/>
      <c r="D69" s="9"/>
      <c r="E69" s="8"/>
      <c r="F69" s="8"/>
      <c r="G69" s="8"/>
      <c r="H69" s="38">
        <f>IF(OR(TRIM(RequestTable[[#This Row],[Variable Abbreviation]])="",RequestTable[[#This Row],[Variable Abbreviation]]=SBSymbol),0,1)</f>
        <v>0</v>
      </c>
      <c r="I69" s="38" t="b">
        <f>OR(IFERROR(MATCH(UPPER($C69),SectionNames[UPPER],0),0)&gt;0,IFERROR(MATCH(UPPER($B69),SectionNames[UPPER],0),0)&gt;0)</f>
        <v>0</v>
      </c>
      <c r="J69" s="10"/>
    </row>
    <row r="70" spans="2:10" x14ac:dyDescent="0.35">
      <c r="B70" s="48"/>
      <c r="C70" s="8"/>
      <c r="D70" s="9"/>
      <c r="E70" s="8"/>
      <c r="F70" s="8"/>
      <c r="G70" s="8"/>
      <c r="H70" s="38">
        <f>IF(OR(TRIM(RequestTable[[#This Row],[Variable Abbreviation]])="",RequestTable[[#This Row],[Variable Abbreviation]]=SBSymbol),0,1)</f>
        <v>0</v>
      </c>
      <c r="I70" s="38" t="b">
        <f>OR(IFERROR(MATCH(UPPER($C70),SectionNames[UPPER],0),0)&gt;0,IFERROR(MATCH(UPPER($B70),SectionNames[UPPER],0),0)&gt;0)</f>
        <v>0</v>
      </c>
      <c r="J70" s="10"/>
    </row>
    <row r="71" spans="2:10" x14ac:dyDescent="0.35">
      <c r="B71" s="48"/>
      <c r="C71" s="8"/>
      <c r="D71" s="9"/>
      <c r="E71" s="8"/>
      <c r="F71" s="8"/>
      <c r="G71" s="8"/>
      <c r="H71" s="38">
        <f>IF(OR(TRIM(RequestTable[[#This Row],[Variable Abbreviation]])="",RequestTable[[#This Row],[Variable Abbreviation]]=SBSymbol),0,1)</f>
        <v>0</v>
      </c>
      <c r="I71" s="38" t="b">
        <f>OR(IFERROR(MATCH(UPPER($C71),SectionNames[UPPER],0),0)&gt;0,IFERROR(MATCH(UPPER($B71),SectionNames[UPPER],0),0)&gt;0)</f>
        <v>0</v>
      </c>
      <c r="J71" s="10"/>
    </row>
    <row r="72" spans="2:10" x14ac:dyDescent="0.35">
      <c r="B72" s="48"/>
      <c r="C72" s="8"/>
      <c r="D72" s="9"/>
      <c r="E72" s="8"/>
      <c r="F72" s="8"/>
      <c r="G72" s="8"/>
      <c r="H72" s="38">
        <f>IF(OR(TRIM(RequestTable[[#This Row],[Variable Abbreviation]])="",RequestTable[[#This Row],[Variable Abbreviation]]=SBSymbol),0,1)</f>
        <v>0</v>
      </c>
      <c r="I72" s="38" t="b">
        <f>OR(IFERROR(MATCH(UPPER($C72),SectionNames[UPPER],0),0)&gt;0,IFERROR(MATCH(UPPER($B72),SectionNames[UPPER],0),0)&gt;0)</f>
        <v>0</v>
      </c>
      <c r="J72" s="10"/>
    </row>
    <row r="73" spans="2:10" x14ac:dyDescent="0.35">
      <c r="B73" s="48"/>
      <c r="C73" s="8"/>
      <c r="D73" s="9"/>
      <c r="E73" s="8"/>
      <c r="F73" s="8"/>
      <c r="G73" s="8"/>
      <c r="H73" s="38">
        <f>IF(OR(TRIM(RequestTable[[#This Row],[Variable Abbreviation]])="",RequestTable[[#This Row],[Variable Abbreviation]]=SBSymbol),0,1)</f>
        <v>0</v>
      </c>
      <c r="I73" s="38" t="b">
        <f>OR(IFERROR(MATCH(UPPER($C73),SectionNames[UPPER],0),0)&gt;0,IFERROR(MATCH(UPPER($B73),SectionNames[UPPER],0),0)&gt;0)</f>
        <v>0</v>
      </c>
      <c r="J73" s="10"/>
    </row>
    <row r="74" spans="2:10" x14ac:dyDescent="0.35">
      <c r="B74" s="48"/>
      <c r="C74" s="8"/>
      <c r="D74" s="9"/>
      <c r="E74" s="8"/>
      <c r="F74" s="8"/>
      <c r="G74" s="8"/>
      <c r="H74" s="38">
        <f>IF(OR(TRIM(RequestTable[[#This Row],[Variable Abbreviation]])="",RequestTable[[#This Row],[Variable Abbreviation]]=SBSymbol),0,1)</f>
        <v>0</v>
      </c>
      <c r="I74" s="38" t="b">
        <f>OR(IFERROR(MATCH(UPPER($C74),SectionNames[UPPER],0),0)&gt;0,IFERROR(MATCH(UPPER($B74),SectionNames[UPPER],0),0)&gt;0)</f>
        <v>0</v>
      </c>
      <c r="J74" s="10"/>
    </row>
    <row r="75" spans="2:10" x14ac:dyDescent="0.35">
      <c r="B75" s="48"/>
      <c r="C75" s="8"/>
      <c r="D75" s="9"/>
      <c r="E75" s="8"/>
      <c r="F75" s="8"/>
      <c r="G75" s="8"/>
      <c r="H75" s="38">
        <f>IF(OR(TRIM(RequestTable[[#This Row],[Variable Abbreviation]])="",RequestTable[[#This Row],[Variable Abbreviation]]=SBSymbol),0,1)</f>
        <v>0</v>
      </c>
      <c r="I75" s="38" t="b">
        <f>OR(IFERROR(MATCH(UPPER($C75),SectionNames[UPPER],0),0)&gt;0,IFERROR(MATCH(UPPER($B75),SectionNames[UPPER],0),0)&gt;0)</f>
        <v>0</v>
      </c>
      <c r="J75" s="10"/>
    </row>
    <row r="76" spans="2:10" x14ac:dyDescent="0.35">
      <c r="B76" s="48"/>
      <c r="C76" s="8"/>
      <c r="D76" s="9"/>
      <c r="E76" s="8"/>
      <c r="F76" s="8"/>
      <c r="G76" s="8"/>
      <c r="H76" s="38">
        <f>IF(OR(TRIM(RequestTable[[#This Row],[Variable Abbreviation]])="",RequestTable[[#This Row],[Variable Abbreviation]]=SBSymbol),0,1)</f>
        <v>0</v>
      </c>
      <c r="I76" s="38" t="b">
        <f>OR(IFERROR(MATCH(UPPER($C76),SectionNames[UPPER],0),0)&gt;0,IFERROR(MATCH(UPPER($B76),SectionNames[UPPER],0),0)&gt;0)</f>
        <v>0</v>
      </c>
      <c r="J76" s="10"/>
    </row>
    <row r="77" spans="2:10" x14ac:dyDescent="0.35">
      <c r="B77" s="48"/>
      <c r="C77" s="8"/>
      <c r="D77" s="9"/>
      <c r="E77" s="8"/>
      <c r="F77" s="8"/>
      <c r="G77" s="8"/>
      <c r="H77" s="38">
        <f>IF(OR(TRIM(RequestTable[[#This Row],[Variable Abbreviation]])="",RequestTable[[#This Row],[Variable Abbreviation]]=SBSymbol),0,1)</f>
        <v>0</v>
      </c>
      <c r="I77" s="38" t="b">
        <f>OR(IFERROR(MATCH(UPPER($C77),SectionNames[UPPER],0),0)&gt;0,IFERROR(MATCH(UPPER($B77),SectionNames[UPPER],0),0)&gt;0)</f>
        <v>0</v>
      </c>
      <c r="J77" s="10"/>
    </row>
    <row r="78" spans="2:10" x14ac:dyDescent="0.35">
      <c r="B78" s="48"/>
      <c r="C78" s="8"/>
      <c r="D78" s="9"/>
      <c r="E78" s="8"/>
      <c r="F78" s="8"/>
      <c r="G78" s="8"/>
      <c r="H78" s="38">
        <f>IF(OR(TRIM(RequestTable[[#This Row],[Variable Abbreviation]])="",RequestTable[[#This Row],[Variable Abbreviation]]=SBSymbol),0,1)</f>
        <v>0</v>
      </c>
      <c r="I78" s="38" t="b">
        <f>OR(IFERROR(MATCH(UPPER($C78),SectionNames[UPPER],0),0)&gt;0,IFERROR(MATCH(UPPER($B78),SectionNames[UPPER],0),0)&gt;0)</f>
        <v>0</v>
      </c>
      <c r="J78" s="10"/>
    </row>
    <row r="79" spans="2:10" x14ac:dyDescent="0.35">
      <c r="B79" s="48"/>
      <c r="C79" s="8"/>
      <c r="D79" s="9"/>
      <c r="E79" s="8"/>
      <c r="F79" s="8"/>
      <c r="G79" s="8"/>
      <c r="H79" s="38">
        <f>IF(OR(TRIM(RequestTable[[#This Row],[Variable Abbreviation]])="",RequestTable[[#This Row],[Variable Abbreviation]]=SBSymbol),0,1)</f>
        <v>0</v>
      </c>
      <c r="I79" s="38" t="b">
        <f>OR(IFERROR(MATCH(UPPER($C79),SectionNames[UPPER],0),0)&gt;0,IFERROR(MATCH(UPPER($B79),SectionNames[UPPER],0),0)&gt;0)</f>
        <v>0</v>
      </c>
      <c r="J79" s="10"/>
    </row>
    <row r="80" spans="2:10" x14ac:dyDescent="0.35">
      <c r="B80" s="48"/>
      <c r="C80" s="8"/>
      <c r="D80" s="9"/>
      <c r="E80" s="8"/>
      <c r="F80" s="8"/>
      <c r="G80" s="8"/>
      <c r="H80" s="38">
        <f>IF(OR(TRIM(RequestTable[[#This Row],[Variable Abbreviation]])="",RequestTable[[#This Row],[Variable Abbreviation]]=SBSymbol),0,1)</f>
        <v>0</v>
      </c>
      <c r="I80" s="38" t="b">
        <f>OR(IFERROR(MATCH(UPPER($C80),SectionNames[UPPER],0),0)&gt;0,IFERROR(MATCH(UPPER($B80),SectionNames[UPPER],0),0)&gt;0)</f>
        <v>0</v>
      </c>
      <c r="J80" s="10"/>
    </row>
    <row r="81" spans="2:10" x14ac:dyDescent="0.35">
      <c r="B81" s="48"/>
      <c r="C81" s="8"/>
      <c r="D81" s="9"/>
      <c r="E81" s="8"/>
      <c r="F81" s="8"/>
      <c r="G81" s="8"/>
      <c r="H81" s="38">
        <f>IF(OR(TRIM(RequestTable[[#This Row],[Variable Abbreviation]])="",RequestTable[[#This Row],[Variable Abbreviation]]=SBSymbol),0,1)</f>
        <v>0</v>
      </c>
      <c r="I81" s="38" t="b">
        <f>OR(IFERROR(MATCH(UPPER($C81),SectionNames[UPPER],0),0)&gt;0,IFERROR(MATCH(UPPER($B81),SectionNames[UPPER],0),0)&gt;0)</f>
        <v>0</v>
      </c>
      <c r="J81" s="10"/>
    </row>
    <row r="82" spans="2:10" x14ac:dyDescent="0.35">
      <c r="B82" s="48"/>
      <c r="C82" s="8"/>
      <c r="D82" s="9"/>
      <c r="E82" s="8"/>
      <c r="F82" s="8"/>
      <c r="G82" s="8"/>
      <c r="H82" s="38">
        <f>IF(OR(TRIM(RequestTable[[#This Row],[Variable Abbreviation]])="",RequestTable[[#This Row],[Variable Abbreviation]]=SBSymbol),0,1)</f>
        <v>0</v>
      </c>
      <c r="I82" s="38" t="b">
        <f>OR(IFERROR(MATCH(UPPER($C82),SectionNames[UPPER],0),0)&gt;0,IFERROR(MATCH(UPPER($B82),SectionNames[UPPER],0),0)&gt;0)</f>
        <v>0</v>
      </c>
      <c r="J82" s="10"/>
    </row>
    <row r="83" spans="2:10" x14ac:dyDescent="0.35">
      <c r="B83" s="48"/>
      <c r="C83" s="8"/>
      <c r="D83" s="9"/>
      <c r="E83" s="8"/>
      <c r="F83" s="8"/>
      <c r="G83" s="8"/>
      <c r="H83" s="38">
        <f>IF(OR(TRIM(RequestTable[[#This Row],[Variable Abbreviation]])="",RequestTable[[#This Row],[Variable Abbreviation]]=SBSymbol),0,1)</f>
        <v>0</v>
      </c>
      <c r="I83" s="38" t="b">
        <f>OR(IFERROR(MATCH(UPPER($C83),SectionNames[UPPER],0),0)&gt;0,IFERROR(MATCH(UPPER($B83),SectionNames[UPPER],0),0)&gt;0)</f>
        <v>0</v>
      </c>
      <c r="J83" s="10"/>
    </row>
    <row r="84" spans="2:10" x14ac:dyDescent="0.35">
      <c r="B84" s="48"/>
      <c r="C84" s="8"/>
      <c r="D84" s="9"/>
      <c r="E84" s="8"/>
      <c r="F84" s="8"/>
      <c r="G84" s="8"/>
      <c r="H84" s="38">
        <f>IF(OR(TRIM(RequestTable[[#This Row],[Variable Abbreviation]])="",RequestTable[[#This Row],[Variable Abbreviation]]=SBSymbol),0,1)</f>
        <v>0</v>
      </c>
      <c r="I84" s="38" t="b">
        <f>OR(IFERROR(MATCH(UPPER($C84),SectionNames[UPPER],0),0)&gt;0,IFERROR(MATCH(UPPER($B84),SectionNames[UPPER],0),0)&gt;0)</f>
        <v>0</v>
      </c>
      <c r="J84" s="10"/>
    </row>
    <row r="85" spans="2:10" x14ac:dyDescent="0.35">
      <c r="B85" s="48"/>
      <c r="C85" s="8"/>
      <c r="D85" s="9"/>
      <c r="E85" s="8"/>
      <c r="F85" s="8"/>
      <c r="G85" s="8"/>
      <c r="H85" s="38">
        <f>IF(OR(TRIM(RequestTable[[#This Row],[Variable Abbreviation]])="",RequestTable[[#This Row],[Variable Abbreviation]]=SBSymbol),0,1)</f>
        <v>0</v>
      </c>
      <c r="I85" s="38" t="b">
        <f>OR(IFERROR(MATCH(UPPER($C85),SectionNames[UPPER],0),0)&gt;0,IFERROR(MATCH(UPPER($B85),SectionNames[UPPER],0),0)&gt;0)</f>
        <v>0</v>
      </c>
      <c r="J85" s="10"/>
    </row>
    <row r="86" spans="2:10" x14ac:dyDescent="0.35">
      <c r="B86" s="48"/>
      <c r="C86" s="8"/>
      <c r="D86" s="9"/>
      <c r="E86" s="8"/>
      <c r="F86" s="8"/>
      <c r="G86" s="8"/>
      <c r="H86" s="38">
        <f>IF(OR(TRIM(RequestTable[[#This Row],[Variable Abbreviation]])="",RequestTable[[#This Row],[Variable Abbreviation]]=SBSymbol),0,1)</f>
        <v>0</v>
      </c>
      <c r="I86" s="38" t="b">
        <f>OR(IFERROR(MATCH(UPPER($C86),SectionNames[UPPER],0),0)&gt;0,IFERROR(MATCH(UPPER($B86),SectionNames[UPPER],0),0)&gt;0)</f>
        <v>0</v>
      </c>
      <c r="J86" s="10"/>
    </row>
    <row r="87" spans="2:10" x14ac:dyDescent="0.35">
      <c r="B87" s="48"/>
      <c r="C87" s="8"/>
      <c r="D87" s="9"/>
      <c r="E87" s="8"/>
      <c r="F87" s="8"/>
      <c r="G87" s="8"/>
      <c r="H87" s="38">
        <f>IF(OR(TRIM(RequestTable[[#This Row],[Variable Abbreviation]])="",RequestTable[[#This Row],[Variable Abbreviation]]=SBSymbol),0,1)</f>
        <v>0</v>
      </c>
      <c r="I87" s="38" t="b">
        <f>OR(IFERROR(MATCH(UPPER($C87),SectionNames[UPPER],0),0)&gt;0,IFERROR(MATCH(UPPER($B87),SectionNames[UPPER],0),0)&gt;0)</f>
        <v>0</v>
      </c>
      <c r="J87" s="10"/>
    </row>
    <row r="88" spans="2:10" x14ac:dyDescent="0.35">
      <c r="B88" s="48"/>
      <c r="C88" s="8"/>
      <c r="D88" s="9"/>
      <c r="E88" s="8"/>
      <c r="F88" s="8"/>
      <c r="G88" s="8"/>
      <c r="H88" s="38">
        <f>IF(OR(TRIM(RequestTable[[#This Row],[Variable Abbreviation]])="",RequestTable[[#This Row],[Variable Abbreviation]]=SBSymbol),0,1)</f>
        <v>0</v>
      </c>
      <c r="I88" s="38" t="b">
        <f>OR(IFERROR(MATCH(UPPER($C88),SectionNames[UPPER],0),0)&gt;0,IFERROR(MATCH(UPPER($B88),SectionNames[UPPER],0),0)&gt;0)</f>
        <v>0</v>
      </c>
      <c r="J88" s="10"/>
    </row>
    <row r="89" spans="2:10" x14ac:dyDescent="0.35">
      <c r="B89" s="48"/>
      <c r="C89" s="8"/>
      <c r="D89" s="9"/>
      <c r="E89" s="8"/>
      <c r="F89" s="8"/>
      <c r="G89" s="8"/>
      <c r="H89" s="38">
        <f>IF(OR(TRIM(RequestTable[[#This Row],[Variable Abbreviation]])="",RequestTable[[#This Row],[Variable Abbreviation]]=SBSymbol),0,1)</f>
        <v>0</v>
      </c>
      <c r="I89" s="38" t="b">
        <f>OR(IFERROR(MATCH(UPPER($C89),SectionNames[UPPER],0),0)&gt;0,IFERROR(MATCH(UPPER($B89),SectionNames[UPPER],0),0)&gt;0)</f>
        <v>0</v>
      </c>
      <c r="J89" s="10"/>
    </row>
    <row r="90" spans="2:10" x14ac:dyDescent="0.35">
      <c r="B90" s="48"/>
      <c r="C90" s="8"/>
      <c r="D90" s="9"/>
      <c r="E90" s="8"/>
      <c r="F90" s="8"/>
      <c r="G90" s="8"/>
      <c r="H90" s="38">
        <f>IF(OR(TRIM(RequestTable[[#This Row],[Variable Abbreviation]])="",RequestTable[[#This Row],[Variable Abbreviation]]=SBSymbol),0,1)</f>
        <v>0</v>
      </c>
      <c r="I90" s="38" t="b">
        <f>OR(IFERROR(MATCH(UPPER($C90),SectionNames[UPPER],0),0)&gt;0,IFERROR(MATCH(UPPER($B90),SectionNames[UPPER],0),0)&gt;0)</f>
        <v>0</v>
      </c>
      <c r="J90" s="10"/>
    </row>
    <row r="91" spans="2:10" x14ac:dyDescent="0.35">
      <c r="B91" s="48"/>
      <c r="C91" s="8"/>
      <c r="D91" s="9"/>
      <c r="E91" s="8"/>
      <c r="F91" s="8"/>
      <c r="G91" s="8"/>
      <c r="H91" s="38">
        <f>IF(OR(TRIM(RequestTable[[#This Row],[Variable Abbreviation]])="",RequestTable[[#This Row],[Variable Abbreviation]]=SBSymbol),0,1)</f>
        <v>0</v>
      </c>
      <c r="I91" s="38" t="b">
        <f>OR(IFERROR(MATCH(UPPER($C91),SectionNames[UPPER],0),0)&gt;0,IFERROR(MATCH(UPPER($B91),SectionNames[UPPER],0),0)&gt;0)</f>
        <v>0</v>
      </c>
      <c r="J91" s="10"/>
    </row>
    <row r="92" spans="2:10" x14ac:dyDescent="0.35">
      <c r="B92" s="48"/>
      <c r="C92" s="8"/>
      <c r="D92" s="9"/>
      <c r="E92" s="8"/>
      <c r="F92" s="8"/>
      <c r="G92" s="8"/>
      <c r="H92" s="38">
        <f>IF(OR(TRIM(RequestTable[[#This Row],[Variable Abbreviation]])="",RequestTable[[#This Row],[Variable Abbreviation]]=SBSymbol),0,1)</f>
        <v>0</v>
      </c>
      <c r="I92" s="38" t="b">
        <f>OR(IFERROR(MATCH(UPPER($C92),SectionNames[UPPER],0),0)&gt;0,IFERROR(MATCH(UPPER($B92),SectionNames[UPPER],0),0)&gt;0)</f>
        <v>0</v>
      </c>
      <c r="J92" s="10"/>
    </row>
    <row r="93" spans="2:10" x14ac:dyDescent="0.35">
      <c r="B93" s="48"/>
      <c r="C93" s="8"/>
      <c r="D93" s="9"/>
      <c r="E93" s="8"/>
      <c r="F93" s="8"/>
      <c r="G93" s="8"/>
      <c r="H93" s="38">
        <f>IF(OR(TRIM(RequestTable[[#This Row],[Variable Abbreviation]])="",RequestTable[[#This Row],[Variable Abbreviation]]=SBSymbol),0,1)</f>
        <v>0</v>
      </c>
      <c r="I93" s="38" t="b">
        <f>OR(IFERROR(MATCH(UPPER($C93),SectionNames[UPPER],0),0)&gt;0,IFERROR(MATCH(UPPER($B93),SectionNames[UPPER],0),0)&gt;0)</f>
        <v>0</v>
      </c>
      <c r="J93" s="10"/>
    </row>
    <row r="94" spans="2:10" x14ac:dyDescent="0.35">
      <c r="B94" s="48"/>
      <c r="C94" s="8"/>
      <c r="D94" s="9"/>
      <c r="E94" s="8"/>
      <c r="F94" s="8"/>
      <c r="G94" s="8"/>
      <c r="H94" s="38">
        <f>IF(OR(TRIM(RequestTable[[#This Row],[Variable Abbreviation]])="",RequestTable[[#This Row],[Variable Abbreviation]]=SBSymbol),0,1)</f>
        <v>0</v>
      </c>
      <c r="I94" s="38" t="b">
        <f>OR(IFERROR(MATCH(UPPER($C94),SectionNames[UPPER],0),0)&gt;0,IFERROR(MATCH(UPPER($B94),SectionNames[UPPER],0),0)&gt;0)</f>
        <v>0</v>
      </c>
      <c r="J94" s="10"/>
    </row>
    <row r="95" spans="2:10" x14ac:dyDescent="0.35">
      <c r="B95" s="48"/>
      <c r="C95" s="8"/>
      <c r="D95" s="9"/>
      <c r="E95" s="8"/>
      <c r="F95" s="8"/>
      <c r="G95" s="8"/>
      <c r="H95" s="38">
        <f>IF(OR(TRIM(RequestTable[[#This Row],[Variable Abbreviation]])="",RequestTable[[#This Row],[Variable Abbreviation]]=SBSymbol),0,1)</f>
        <v>0</v>
      </c>
      <c r="I95" s="38" t="b">
        <f>OR(IFERROR(MATCH(UPPER($C95),SectionNames[UPPER],0),0)&gt;0,IFERROR(MATCH(UPPER($B95),SectionNames[UPPER],0),0)&gt;0)</f>
        <v>0</v>
      </c>
      <c r="J95" s="10"/>
    </row>
    <row r="96" spans="2:10" x14ac:dyDescent="0.35">
      <c r="B96" s="48"/>
      <c r="C96" s="8"/>
      <c r="D96" s="9"/>
      <c r="E96" s="8"/>
      <c r="F96" s="8"/>
      <c r="G96" s="8"/>
      <c r="H96" s="38">
        <f>IF(OR(TRIM(RequestTable[[#This Row],[Variable Abbreviation]])="",RequestTable[[#This Row],[Variable Abbreviation]]=SBSymbol),0,1)</f>
        <v>0</v>
      </c>
      <c r="I96" s="38" t="b">
        <f>OR(IFERROR(MATCH(UPPER($C96),SectionNames[UPPER],0),0)&gt;0,IFERROR(MATCH(UPPER($B96),SectionNames[UPPER],0),0)&gt;0)</f>
        <v>0</v>
      </c>
      <c r="J96" s="10"/>
    </row>
    <row r="97" spans="2:10" x14ac:dyDescent="0.35">
      <c r="B97" s="48"/>
      <c r="C97" s="8"/>
      <c r="D97" s="9"/>
      <c r="E97" s="8"/>
      <c r="F97" s="8"/>
      <c r="G97" s="8"/>
      <c r="H97" s="38">
        <f>IF(OR(TRIM(RequestTable[[#This Row],[Variable Abbreviation]])="",RequestTable[[#This Row],[Variable Abbreviation]]=SBSymbol),0,1)</f>
        <v>0</v>
      </c>
      <c r="I97" s="38" t="b">
        <f>OR(IFERROR(MATCH(UPPER($C97),SectionNames[UPPER],0),0)&gt;0,IFERROR(MATCH(UPPER($B97),SectionNames[UPPER],0),0)&gt;0)</f>
        <v>0</v>
      </c>
      <c r="J97" s="10"/>
    </row>
    <row r="98" spans="2:10" x14ac:dyDescent="0.35">
      <c r="B98" s="48"/>
      <c r="C98" s="8"/>
      <c r="D98" s="9"/>
      <c r="E98" s="8"/>
      <c r="F98" s="8"/>
      <c r="G98" s="8"/>
      <c r="H98" s="38">
        <f>IF(OR(TRIM(RequestTable[[#This Row],[Variable Abbreviation]])="",RequestTable[[#This Row],[Variable Abbreviation]]=SBSymbol),0,1)</f>
        <v>0</v>
      </c>
      <c r="I98" s="38" t="b">
        <f>OR(IFERROR(MATCH(UPPER($C98),SectionNames[UPPER],0),0)&gt;0,IFERROR(MATCH(UPPER($B98),SectionNames[UPPER],0),0)&gt;0)</f>
        <v>0</v>
      </c>
      <c r="J98" s="10"/>
    </row>
    <row r="99" spans="2:10" x14ac:dyDescent="0.35">
      <c r="B99" s="48"/>
      <c r="C99" s="8"/>
      <c r="D99" s="9"/>
      <c r="E99" s="8"/>
      <c r="F99" s="8"/>
      <c r="G99" s="8"/>
      <c r="H99" s="38">
        <f>IF(OR(TRIM(RequestTable[[#This Row],[Variable Abbreviation]])="",RequestTable[[#This Row],[Variable Abbreviation]]=SBSymbol),0,1)</f>
        <v>0</v>
      </c>
      <c r="I99" s="38" t="b">
        <f>OR(IFERROR(MATCH(UPPER($C99),SectionNames[UPPER],0),0)&gt;0,IFERROR(MATCH(UPPER($B99),SectionNames[UPPER],0),0)&gt;0)</f>
        <v>0</v>
      </c>
      <c r="J99" s="10"/>
    </row>
    <row r="100" spans="2:10" x14ac:dyDescent="0.35">
      <c r="B100" s="48"/>
      <c r="C100" s="8"/>
      <c r="D100" s="9"/>
      <c r="E100" s="8"/>
      <c r="F100" s="8"/>
      <c r="G100" s="8"/>
      <c r="H100" s="38">
        <f>IF(OR(TRIM(RequestTable[[#This Row],[Variable Abbreviation]])="",RequestTable[[#This Row],[Variable Abbreviation]]=SBSymbol),0,1)</f>
        <v>0</v>
      </c>
      <c r="I100" s="38" t="b">
        <f>OR(IFERROR(MATCH(UPPER($C100),SectionNames[UPPER],0),0)&gt;0,IFERROR(MATCH(UPPER($B100),SectionNames[UPPER],0),0)&gt;0)</f>
        <v>0</v>
      </c>
      <c r="J100" s="10"/>
    </row>
    <row r="101" spans="2:10" x14ac:dyDescent="0.35">
      <c r="B101" s="48"/>
      <c r="C101" s="8"/>
      <c r="D101" s="9"/>
      <c r="E101" s="8"/>
      <c r="F101" s="8"/>
      <c r="G101" s="8"/>
      <c r="H101" s="38">
        <f>IF(OR(TRIM(RequestTable[[#This Row],[Variable Abbreviation]])="",RequestTable[[#This Row],[Variable Abbreviation]]=SBSymbol),0,1)</f>
        <v>0</v>
      </c>
      <c r="I101" s="38" t="b">
        <f>OR(IFERROR(MATCH(UPPER($C101),SectionNames[UPPER],0),0)&gt;0,IFERROR(MATCH(UPPER($B101),SectionNames[UPPER],0),0)&gt;0)</f>
        <v>0</v>
      </c>
      <c r="J101" s="10"/>
    </row>
    <row r="102" spans="2:10" x14ac:dyDescent="0.35">
      <c r="B102" s="48"/>
      <c r="C102" s="8"/>
      <c r="D102" s="9"/>
      <c r="E102" s="8"/>
      <c r="F102" s="8"/>
      <c r="G102" s="8"/>
      <c r="H102" s="38">
        <f>IF(OR(TRIM(RequestTable[[#This Row],[Variable Abbreviation]])="",RequestTable[[#This Row],[Variable Abbreviation]]=SBSymbol),0,1)</f>
        <v>0</v>
      </c>
      <c r="I102" s="38" t="b">
        <f>OR(IFERROR(MATCH(UPPER($C102),SectionNames[UPPER],0),0)&gt;0,IFERROR(MATCH(UPPER($B102),SectionNames[UPPER],0),0)&gt;0)</f>
        <v>0</v>
      </c>
      <c r="J102" s="10"/>
    </row>
    <row r="103" spans="2:10" x14ac:dyDescent="0.35">
      <c r="B103" s="48"/>
      <c r="C103" s="8"/>
      <c r="D103" s="9"/>
      <c r="E103" s="8"/>
      <c r="F103" s="8"/>
      <c r="G103" s="8"/>
      <c r="H103" s="38">
        <f>IF(OR(TRIM(RequestTable[[#This Row],[Variable Abbreviation]])="",RequestTable[[#This Row],[Variable Abbreviation]]=SBSymbol),0,1)</f>
        <v>0</v>
      </c>
      <c r="I103" s="38" t="b">
        <f>OR(IFERROR(MATCH(UPPER($C103),SectionNames[UPPER],0),0)&gt;0,IFERROR(MATCH(UPPER($B103),SectionNames[UPPER],0),0)&gt;0)</f>
        <v>0</v>
      </c>
      <c r="J103" s="10"/>
    </row>
    <row r="104" spans="2:10" x14ac:dyDescent="0.35">
      <c r="B104" s="48"/>
      <c r="C104" s="8"/>
      <c r="D104" s="9"/>
      <c r="E104" s="8"/>
      <c r="F104" s="8"/>
      <c r="G104" s="8"/>
      <c r="H104" s="38">
        <f>IF(OR(TRIM(RequestTable[[#This Row],[Variable Abbreviation]])="",RequestTable[[#This Row],[Variable Abbreviation]]=SBSymbol),0,1)</f>
        <v>0</v>
      </c>
      <c r="I104" s="38" t="b">
        <f>OR(IFERROR(MATCH(UPPER($C104),SectionNames[UPPER],0),0)&gt;0,IFERROR(MATCH(UPPER($B104),SectionNames[UPPER],0),0)&gt;0)</f>
        <v>0</v>
      </c>
      <c r="J104" s="10"/>
    </row>
    <row r="105" spans="2:10" x14ac:dyDescent="0.35">
      <c r="B105" s="48"/>
      <c r="C105" s="8"/>
      <c r="D105" s="9"/>
      <c r="E105" s="8"/>
      <c r="F105" s="8"/>
      <c r="G105" s="8"/>
      <c r="H105" s="38">
        <f>IF(OR(TRIM(RequestTable[[#This Row],[Variable Abbreviation]])="",RequestTable[[#This Row],[Variable Abbreviation]]=SBSymbol),0,1)</f>
        <v>0</v>
      </c>
      <c r="I105" s="38" t="b">
        <f>OR(IFERROR(MATCH(UPPER($C105),SectionNames[UPPER],0),0)&gt;0,IFERROR(MATCH(UPPER($B105),SectionNames[UPPER],0),0)&gt;0)</f>
        <v>0</v>
      </c>
      <c r="J105" s="10"/>
    </row>
    <row r="106" spans="2:10" x14ac:dyDescent="0.35">
      <c r="B106" s="48"/>
      <c r="C106" s="8"/>
      <c r="D106" s="9"/>
      <c r="E106" s="8"/>
      <c r="F106" s="8"/>
      <c r="G106" s="8"/>
      <c r="H106" s="38">
        <f>IF(OR(TRIM(RequestTable[[#This Row],[Variable Abbreviation]])="",RequestTable[[#This Row],[Variable Abbreviation]]=SBSymbol),0,1)</f>
        <v>0</v>
      </c>
      <c r="I106" s="38" t="b">
        <f>OR(IFERROR(MATCH(UPPER($C106),SectionNames[UPPER],0),0)&gt;0,IFERROR(MATCH(UPPER($B106),SectionNames[UPPER],0),0)&gt;0)</f>
        <v>0</v>
      </c>
      <c r="J106" s="10"/>
    </row>
    <row r="107" spans="2:10" x14ac:dyDescent="0.35">
      <c r="B107" s="48"/>
      <c r="C107" s="8"/>
      <c r="D107" s="9"/>
      <c r="E107" s="8"/>
      <c r="F107" s="8"/>
      <c r="G107" s="8"/>
      <c r="H107" s="38">
        <f>IF(OR(TRIM(RequestTable[[#This Row],[Variable Abbreviation]])="",RequestTable[[#This Row],[Variable Abbreviation]]=SBSymbol),0,1)</f>
        <v>0</v>
      </c>
      <c r="I107" s="38" t="b">
        <f>OR(IFERROR(MATCH(UPPER($C107),SectionNames[UPPER],0),0)&gt;0,IFERROR(MATCH(UPPER($B107),SectionNames[UPPER],0),0)&gt;0)</f>
        <v>0</v>
      </c>
      <c r="J107" s="10"/>
    </row>
    <row r="108" spans="2:10" x14ac:dyDescent="0.35">
      <c r="B108" s="48"/>
      <c r="C108" s="8"/>
      <c r="D108" s="9"/>
      <c r="E108" s="8"/>
      <c r="F108" s="8"/>
      <c r="G108" s="8"/>
      <c r="H108" s="38">
        <f>IF(OR(TRIM(RequestTable[[#This Row],[Variable Abbreviation]])="",RequestTable[[#This Row],[Variable Abbreviation]]=SBSymbol),0,1)</f>
        <v>0</v>
      </c>
      <c r="I108" s="38" t="b">
        <f>OR(IFERROR(MATCH(UPPER($C108),SectionNames[UPPER],0),0)&gt;0,IFERROR(MATCH(UPPER($B108),SectionNames[UPPER],0),0)&gt;0)</f>
        <v>0</v>
      </c>
      <c r="J108" s="10"/>
    </row>
    <row r="109" spans="2:10" x14ac:dyDescent="0.35">
      <c r="B109" s="8"/>
      <c r="C109" s="8"/>
      <c r="D109" s="9"/>
      <c r="E109" s="8"/>
      <c r="F109" s="8"/>
      <c r="G109" s="8"/>
      <c r="H109" s="41"/>
      <c r="I109" s="41"/>
      <c r="J109" s="10"/>
    </row>
    <row r="110" spans="2:10" x14ac:dyDescent="0.35">
      <c r="B110" s="8"/>
      <c r="C110" s="8"/>
      <c r="D110" s="9"/>
      <c r="E110" s="8"/>
      <c r="F110" s="8"/>
      <c r="G110" s="8"/>
      <c r="H110" s="41"/>
      <c r="I110" s="41"/>
      <c r="J110" s="10"/>
    </row>
    <row r="111" spans="2:10" x14ac:dyDescent="0.35">
      <c r="B111" s="8"/>
      <c r="C111" s="8"/>
      <c r="D111" s="9"/>
      <c r="E111" s="8"/>
      <c r="F111" s="8"/>
      <c r="G111" s="8"/>
      <c r="H111" s="41"/>
      <c r="I111" s="41"/>
      <c r="J111" s="10"/>
    </row>
    <row r="112" spans="2:10" x14ac:dyDescent="0.35">
      <c r="B112" s="8"/>
      <c r="C112" s="8"/>
      <c r="D112" s="9"/>
      <c r="E112" s="8"/>
      <c r="F112" s="8"/>
      <c r="G112" s="8"/>
      <c r="H112" s="41"/>
      <c r="I112" s="41"/>
      <c r="J112" s="10"/>
    </row>
    <row r="113" spans="2:10" x14ac:dyDescent="0.35">
      <c r="B113" s="8"/>
      <c r="C113" s="8"/>
      <c r="D113" s="9"/>
      <c r="E113" s="8"/>
      <c r="F113" s="8"/>
      <c r="G113" s="8"/>
      <c r="H113" s="41"/>
      <c r="I113" s="41"/>
      <c r="J113" s="10"/>
    </row>
    <row r="114" spans="2:10" x14ac:dyDescent="0.35">
      <c r="B114" s="8"/>
      <c r="C114" s="8"/>
      <c r="D114" s="9"/>
      <c r="E114" s="8"/>
      <c r="F114" s="8"/>
      <c r="G114" s="8"/>
      <c r="H114" s="41"/>
      <c r="I114" s="41"/>
      <c r="J114" s="10"/>
    </row>
    <row r="115" spans="2:10" x14ac:dyDescent="0.35">
      <c r="B115" s="8"/>
      <c r="C115" s="8"/>
      <c r="D115" s="9"/>
      <c r="E115" s="8"/>
      <c r="F115" s="8"/>
      <c r="G115" s="8"/>
      <c r="H115" s="41"/>
      <c r="I115" s="41"/>
      <c r="J115" s="10"/>
    </row>
    <row r="116" spans="2:10" x14ac:dyDescent="0.35">
      <c r="B116" s="8"/>
      <c r="C116" s="8"/>
      <c r="D116" s="9"/>
      <c r="E116" s="8"/>
      <c r="F116" s="8"/>
      <c r="G116" s="8"/>
      <c r="H116" s="41"/>
      <c r="I116" s="41"/>
      <c r="J116" s="10"/>
    </row>
    <row r="117" spans="2:10" x14ac:dyDescent="0.35">
      <c r="B117" s="8"/>
      <c r="C117" s="8"/>
      <c r="D117" s="9"/>
      <c r="E117" s="8"/>
      <c r="F117" s="8"/>
      <c r="G117" s="8"/>
      <c r="H117" s="41"/>
      <c r="I117" s="41"/>
      <c r="J117" s="10"/>
    </row>
    <row r="118" spans="2:10" x14ac:dyDescent="0.35">
      <c r="B118" s="8"/>
      <c r="C118" s="8"/>
      <c r="D118" s="9"/>
      <c r="E118" s="8"/>
      <c r="F118" s="8"/>
      <c r="G118" s="8"/>
      <c r="H118" s="41"/>
      <c r="I118" s="41"/>
      <c r="J118" s="10"/>
    </row>
    <row r="119" spans="2:10" x14ac:dyDescent="0.35">
      <c r="B119" s="8"/>
      <c r="C119" s="8"/>
      <c r="D119" s="9"/>
      <c r="E119" s="8"/>
      <c r="F119" s="8"/>
      <c r="G119" s="8"/>
      <c r="H119" s="41"/>
      <c r="I119" s="41"/>
      <c r="J119" s="10"/>
    </row>
    <row r="120" spans="2:10" x14ac:dyDescent="0.35">
      <c r="B120" s="8"/>
      <c r="C120" s="8"/>
      <c r="D120" s="9"/>
      <c r="E120" s="8"/>
      <c r="F120" s="8"/>
      <c r="G120" s="8"/>
      <c r="H120" s="41"/>
      <c r="I120" s="41"/>
      <c r="J120" s="10"/>
    </row>
    <row r="121" spans="2:10" x14ac:dyDescent="0.35">
      <c r="B121" s="8"/>
      <c r="C121" s="8"/>
      <c r="D121" s="9"/>
      <c r="E121" s="8"/>
      <c r="F121" s="8"/>
      <c r="G121" s="8"/>
      <c r="H121" s="41"/>
      <c r="I121" s="41"/>
      <c r="J121" s="10"/>
    </row>
    <row r="122" spans="2:10" x14ac:dyDescent="0.35">
      <c r="B122" s="8"/>
      <c r="C122" s="8"/>
      <c r="D122" s="9"/>
      <c r="E122" s="8"/>
      <c r="F122" s="8"/>
      <c r="G122" s="8"/>
      <c r="H122" s="41"/>
      <c r="I122" s="41"/>
      <c r="J122" s="10"/>
    </row>
    <row r="123" spans="2:10" x14ac:dyDescent="0.35">
      <c r="B123" s="8"/>
      <c r="C123" s="8"/>
      <c r="D123" s="9"/>
      <c r="E123" s="8"/>
      <c r="F123" s="8"/>
      <c r="G123" s="8"/>
      <c r="H123" s="41"/>
      <c r="I123" s="41"/>
      <c r="J123" s="10"/>
    </row>
    <row r="124" spans="2:10" x14ac:dyDescent="0.35">
      <c r="B124" s="8"/>
      <c r="C124" s="8"/>
      <c r="D124" s="9"/>
      <c r="E124" s="8"/>
      <c r="F124" s="8"/>
      <c r="G124" s="8"/>
      <c r="H124" s="41"/>
      <c r="I124" s="41"/>
      <c r="J124" s="10"/>
    </row>
    <row r="125" spans="2:10" x14ac:dyDescent="0.35">
      <c r="B125" s="8"/>
      <c r="C125" s="8"/>
      <c r="D125" s="9"/>
      <c r="E125" s="8"/>
      <c r="F125" s="8"/>
      <c r="G125" s="8"/>
      <c r="H125" s="41"/>
      <c r="I125" s="41"/>
      <c r="J125" s="10"/>
    </row>
    <row r="126" spans="2:10" x14ac:dyDescent="0.35">
      <c r="B126" s="8"/>
      <c r="C126" s="8"/>
      <c r="D126" s="9"/>
      <c r="E126" s="8"/>
      <c r="F126" s="8"/>
      <c r="G126" s="8"/>
      <c r="H126" s="41"/>
      <c r="I126" s="41"/>
      <c r="J126" s="10"/>
    </row>
    <row r="127" spans="2:10" x14ac:dyDescent="0.35">
      <c r="B127" s="8"/>
      <c r="C127" s="8"/>
      <c r="D127" s="9"/>
      <c r="E127" s="8"/>
      <c r="F127" s="8"/>
      <c r="G127" s="8"/>
      <c r="H127" s="41"/>
      <c r="I127" s="41"/>
      <c r="J127" s="10"/>
    </row>
    <row r="128" spans="2:10" x14ac:dyDescent="0.35">
      <c r="B128" s="8"/>
      <c r="C128" s="8"/>
      <c r="D128" s="9"/>
      <c r="E128" s="8"/>
      <c r="F128" s="8"/>
      <c r="G128" s="8"/>
      <c r="H128" s="41"/>
      <c r="I128" s="41"/>
      <c r="J128" s="10"/>
    </row>
    <row r="129" spans="2:10" x14ac:dyDescent="0.35">
      <c r="B129" s="8"/>
      <c r="C129" s="8"/>
      <c r="D129" s="9"/>
      <c r="E129" s="8"/>
      <c r="F129" s="8"/>
      <c r="G129" s="8"/>
      <c r="H129" s="41"/>
      <c r="I129" s="41"/>
      <c r="J129" s="10"/>
    </row>
    <row r="130" spans="2:10" x14ac:dyDescent="0.35">
      <c r="B130" s="8"/>
      <c r="C130" s="8"/>
      <c r="D130" s="9"/>
      <c r="E130" s="8"/>
      <c r="F130" s="8"/>
      <c r="G130" s="8"/>
      <c r="H130" s="41"/>
      <c r="I130" s="41"/>
      <c r="J130" s="10"/>
    </row>
    <row r="131" spans="2:10" x14ac:dyDescent="0.35">
      <c r="B131" s="8"/>
      <c r="C131" s="8"/>
      <c r="D131" s="9"/>
      <c r="E131" s="8"/>
      <c r="F131" s="8"/>
      <c r="G131" s="8"/>
      <c r="H131" s="41"/>
      <c r="I131" s="41"/>
      <c r="J131" s="10"/>
    </row>
    <row r="132" spans="2:10" x14ac:dyDescent="0.35">
      <c r="B132" s="8"/>
      <c r="C132" s="8"/>
      <c r="D132" s="9"/>
      <c r="E132" s="8"/>
      <c r="F132" s="8"/>
      <c r="G132" s="8"/>
      <c r="H132" s="41"/>
      <c r="I132" s="41"/>
      <c r="J132" s="10"/>
    </row>
    <row r="133" spans="2:10" x14ac:dyDescent="0.35">
      <c r="B133" s="8"/>
      <c r="C133" s="8"/>
      <c r="D133" s="9"/>
      <c r="E133" s="8"/>
      <c r="F133" s="8"/>
      <c r="G133" s="8"/>
      <c r="H133" s="41"/>
      <c r="I133" s="41"/>
      <c r="J133" s="10"/>
    </row>
    <row r="134" spans="2:10" x14ac:dyDescent="0.35">
      <c r="B134" s="8"/>
      <c r="C134" s="8"/>
      <c r="D134" s="9"/>
      <c r="E134" s="8"/>
      <c r="F134" s="8"/>
      <c r="G134" s="8"/>
      <c r="H134" s="41"/>
      <c r="I134" s="41"/>
      <c r="J134" s="10"/>
    </row>
    <row r="135" spans="2:10" x14ac:dyDescent="0.35">
      <c r="B135" s="8"/>
      <c r="C135" s="8"/>
      <c r="D135" s="9"/>
      <c r="E135" s="8"/>
      <c r="F135" s="8"/>
      <c r="G135" s="8"/>
      <c r="H135" s="41"/>
      <c r="I135" s="41"/>
      <c r="J135" s="10"/>
    </row>
    <row r="136" spans="2:10" x14ac:dyDescent="0.35">
      <c r="B136" s="8"/>
      <c r="C136" s="8"/>
      <c r="D136" s="9"/>
      <c r="E136" s="8"/>
      <c r="F136" s="8"/>
      <c r="G136" s="8"/>
      <c r="H136" s="41"/>
      <c r="I136" s="41"/>
      <c r="J136" s="10"/>
    </row>
    <row r="137" spans="2:10" x14ac:dyDescent="0.35">
      <c r="B137" s="8"/>
      <c r="C137" s="8"/>
      <c r="D137" s="9"/>
      <c r="E137" s="8"/>
      <c r="F137" s="8"/>
      <c r="G137" s="8"/>
      <c r="H137" s="41"/>
      <c r="I137" s="41"/>
      <c r="J137" s="10"/>
    </row>
    <row r="138" spans="2:10" x14ac:dyDescent="0.35">
      <c r="B138" s="8"/>
      <c r="C138" s="8"/>
      <c r="D138" s="9"/>
      <c r="E138" s="8"/>
      <c r="F138" s="8"/>
      <c r="G138" s="8"/>
      <c r="H138" s="41"/>
      <c r="I138" s="41"/>
      <c r="J138" s="10"/>
    </row>
    <row r="139" spans="2:10" x14ac:dyDescent="0.35">
      <c r="B139" s="8"/>
      <c r="C139" s="8"/>
      <c r="D139" s="9"/>
      <c r="E139" s="8"/>
      <c r="F139" s="8"/>
      <c r="G139" s="8"/>
      <c r="H139" s="41"/>
      <c r="I139" s="41"/>
      <c r="J139" s="10"/>
    </row>
    <row r="140" spans="2:10" x14ac:dyDescent="0.35">
      <c r="B140" s="8"/>
      <c r="C140" s="8"/>
      <c r="D140" s="9"/>
      <c r="E140" s="8"/>
      <c r="F140" s="8"/>
      <c r="G140" s="8"/>
      <c r="H140" s="41"/>
      <c r="I140" s="41"/>
      <c r="J140" s="10"/>
    </row>
    <row r="141" spans="2:10" x14ac:dyDescent="0.35">
      <c r="B141" s="8"/>
      <c r="C141" s="8"/>
      <c r="D141" s="9"/>
      <c r="E141" s="8"/>
      <c r="F141" s="8"/>
      <c r="G141" s="8"/>
      <c r="H141" s="41"/>
      <c r="I141" s="41"/>
      <c r="J141" s="10"/>
    </row>
    <row r="142" spans="2:10" x14ac:dyDescent="0.35">
      <c r="B142" s="8"/>
      <c r="C142" s="8"/>
      <c r="D142" s="9"/>
      <c r="E142" s="8"/>
      <c r="F142" s="8"/>
      <c r="G142" s="8"/>
      <c r="H142" s="41"/>
      <c r="I142" s="41"/>
      <c r="J142" s="10"/>
    </row>
    <row r="143" spans="2:10" x14ac:dyDescent="0.35">
      <c r="B143" s="8"/>
      <c r="C143" s="8"/>
      <c r="D143" s="9"/>
      <c r="E143" s="8"/>
      <c r="F143" s="8"/>
      <c r="G143" s="8"/>
      <c r="H143" s="41"/>
      <c r="I143" s="41"/>
      <c r="J143" s="10"/>
    </row>
    <row r="144" spans="2:10" x14ac:dyDescent="0.35">
      <c r="B144" s="8"/>
      <c r="C144" s="8"/>
      <c r="D144" s="9"/>
      <c r="E144" s="8"/>
      <c r="F144" s="8"/>
      <c r="G144" s="8"/>
      <c r="H144" s="41"/>
      <c r="I144" s="41"/>
      <c r="J144" s="10"/>
    </row>
    <row r="145" spans="2:10" x14ac:dyDescent="0.35">
      <c r="B145" s="8"/>
      <c r="C145" s="8"/>
      <c r="D145" s="9"/>
      <c r="E145" s="8"/>
      <c r="F145" s="8"/>
      <c r="G145" s="8"/>
      <c r="H145" s="41"/>
      <c r="I145" s="41"/>
      <c r="J145" s="10"/>
    </row>
    <row r="146" spans="2:10" x14ac:dyDescent="0.35">
      <c r="B146" s="8"/>
      <c r="C146" s="8"/>
      <c r="D146" s="9"/>
      <c r="E146" s="8"/>
      <c r="F146" s="8"/>
      <c r="G146" s="8"/>
      <c r="H146" s="41"/>
      <c r="I146" s="41"/>
      <c r="J146" s="10"/>
    </row>
    <row r="147" spans="2:10" x14ac:dyDescent="0.35">
      <c r="B147" s="8"/>
      <c r="C147" s="8"/>
      <c r="D147" s="9"/>
      <c r="E147" s="8"/>
      <c r="F147" s="8"/>
      <c r="G147" s="8"/>
      <c r="H147" s="41"/>
      <c r="I147" s="41"/>
      <c r="J147" s="10"/>
    </row>
    <row r="148" spans="2:10" x14ac:dyDescent="0.35">
      <c r="B148" s="8"/>
      <c r="C148" s="8"/>
      <c r="D148" s="9"/>
      <c r="E148" s="8"/>
      <c r="F148" s="8"/>
      <c r="G148" s="8"/>
      <c r="H148" s="41"/>
      <c r="I148" s="41"/>
      <c r="J148" s="10"/>
    </row>
    <row r="149" spans="2:10" x14ac:dyDescent="0.35">
      <c r="B149" s="8"/>
      <c r="C149" s="8"/>
      <c r="D149" s="9"/>
      <c r="E149" s="8"/>
      <c r="F149" s="8"/>
      <c r="G149" s="8"/>
      <c r="H149" s="41"/>
      <c r="I149" s="41"/>
      <c r="J149" s="10"/>
    </row>
    <row r="150" spans="2:10" x14ac:dyDescent="0.35">
      <c r="B150" s="8"/>
      <c r="C150" s="8"/>
      <c r="D150" s="9"/>
      <c r="E150" s="8"/>
      <c r="F150" s="8"/>
      <c r="G150" s="8"/>
      <c r="H150" s="41"/>
      <c r="I150" s="41"/>
      <c r="J150" s="10"/>
    </row>
    <row r="151" spans="2:10" x14ac:dyDescent="0.35">
      <c r="B151" s="8"/>
      <c r="C151" s="8"/>
      <c r="D151" s="9"/>
      <c r="E151" s="8"/>
      <c r="F151" s="8"/>
      <c r="G151" s="8"/>
      <c r="H151" s="41"/>
      <c r="I151" s="41"/>
      <c r="J151" s="10"/>
    </row>
    <row r="152" spans="2:10" x14ac:dyDescent="0.35">
      <c r="B152" s="8"/>
      <c r="C152" s="8"/>
      <c r="D152" s="9"/>
      <c r="E152" s="8"/>
      <c r="F152" s="8"/>
      <c r="G152" s="8"/>
      <c r="H152" s="41"/>
      <c r="I152" s="41"/>
      <c r="J152" s="10"/>
    </row>
    <row r="153" spans="2:10" x14ac:dyDescent="0.35">
      <c r="B153" s="8"/>
      <c r="C153" s="8"/>
      <c r="D153" s="9"/>
      <c r="E153" s="8"/>
      <c r="F153" s="8"/>
      <c r="G153" s="8"/>
      <c r="H153" s="41"/>
      <c r="I153" s="41"/>
      <c r="J153" s="10"/>
    </row>
    <row r="154" spans="2:10" x14ac:dyDescent="0.35">
      <c r="B154" s="8"/>
      <c r="C154" s="8"/>
      <c r="D154" s="9"/>
      <c r="E154" s="8"/>
      <c r="F154" s="8"/>
      <c r="G154" s="8"/>
      <c r="H154" s="41"/>
      <c r="I154" s="41"/>
      <c r="J154" s="10"/>
    </row>
    <row r="155" spans="2:10" x14ac:dyDescent="0.35">
      <c r="B155" s="8"/>
      <c r="C155" s="8"/>
      <c r="D155" s="9"/>
      <c r="E155" s="8"/>
      <c r="F155" s="8"/>
      <c r="G155" s="8"/>
      <c r="H155" s="41"/>
      <c r="I155" s="41"/>
      <c r="J155" s="10"/>
    </row>
    <row r="156" spans="2:10" x14ac:dyDescent="0.35">
      <c r="B156" s="8"/>
      <c r="C156" s="8"/>
      <c r="D156" s="9"/>
      <c r="E156" s="8"/>
      <c r="F156" s="8"/>
      <c r="G156" s="8"/>
      <c r="H156" s="41"/>
      <c r="I156" s="41"/>
      <c r="J156" s="10"/>
    </row>
    <row r="157" spans="2:10" x14ac:dyDescent="0.35">
      <c r="B157" s="8"/>
      <c r="C157" s="8"/>
      <c r="D157" s="9"/>
      <c r="E157" s="8"/>
      <c r="F157" s="8"/>
      <c r="G157" s="8"/>
      <c r="H157" s="41"/>
      <c r="I157" s="41"/>
      <c r="J157" s="10"/>
    </row>
    <row r="158" spans="2:10" x14ac:dyDescent="0.35">
      <c r="B158" s="8"/>
      <c r="C158" s="8"/>
      <c r="D158" s="9"/>
      <c r="E158" s="8"/>
      <c r="F158" s="8"/>
      <c r="G158" s="8"/>
      <c r="H158" s="41"/>
      <c r="I158" s="41"/>
      <c r="J158" s="10"/>
    </row>
    <row r="159" spans="2:10" x14ac:dyDescent="0.35">
      <c r="B159" s="8"/>
      <c r="C159" s="8"/>
      <c r="D159" s="9"/>
      <c r="E159" s="8"/>
      <c r="F159" s="8"/>
      <c r="G159" s="8"/>
      <c r="H159" s="41"/>
      <c r="I159" s="41"/>
      <c r="J159" s="10"/>
    </row>
    <row r="160" spans="2:10" x14ac:dyDescent="0.35">
      <c r="B160" s="8"/>
      <c r="C160" s="8"/>
      <c r="D160" s="9"/>
      <c r="E160" s="8"/>
      <c r="F160" s="8"/>
      <c r="G160" s="8"/>
      <c r="H160" s="41"/>
      <c r="I160" s="41"/>
      <c r="J160" s="10"/>
    </row>
    <row r="161" spans="2:10" x14ac:dyDescent="0.35">
      <c r="B161" s="8"/>
      <c r="C161" s="8"/>
      <c r="D161" s="9"/>
      <c r="E161" s="8"/>
      <c r="F161" s="8"/>
      <c r="G161" s="8"/>
      <c r="H161" s="41"/>
      <c r="I161" s="41"/>
      <c r="J161" s="10"/>
    </row>
    <row r="162" spans="2:10" x14ac:dyDescent="0.35">
      <c r="B162" s="8"/>
      <c r="C162" s="8"/>
      <c r="D162" s="9"/>
      <c r="E162" s="8"/>
      <c r="F162" s="8"/>
      <c r="G162" s="8"/>
      <c r="H162" s="41"/>
      <c r="I162" s="41"/>
      <c r="J162" s="10"/>
    </row>
    <row r="163" spans="2:10" x14ac:dyDescent="0.35">
      <c r="B163" s="8"/>
      <c r="C163" s="8"/>
      <c r="D163" s="9"/>
      <c r="E163" s="8"/>
      <c r="F163" s="8"/>
      <c r="G163" s="8"/>
      <c r="H163" s="41"/>
      <c r="I163" s="41"/>
      <c r="J163" s="10"/>
    </row>
    <row r="164" spans="2:10" x14ac:dyDescent="0.35">
      <c r="B164" s="8"/>
      <c r="C164" s="8"/>
      <c r="D164" s="9"/>
      <c r="E164" s="8"/>
      <c r="F164" s="8"/>
      <c r="G164" s="8"/>
      <c r="H164" s="41"/>
      <c r="I164" s="41"/>
      <c r="J164" s="10"/>
    </row>
    <row r="165" spans="2:10" x14ac:dyDescent="0.35">
      <c r="B165" s="8"/>
      <c r="C165" s="8"/>
      <c r="D165" s="9"/>
      <c r="E165" s="8"/>
      <c r="F165" s="8"/>
      <c r="G165" s="8"/>
      <c r="H165" s="41"/>
      <c r="I165" s="41"/>
      <c r="J165" s="10"/>
    </row>
    <row r="166" spans="2:10" x14ac:dyDescent="0.35">
      <c r="B166" s="8"/>
      <c r="C166" s="8"/>
      <c r="D166" s="9"/>
      <c r="E166" s="8"/>
      <c r="F166" s="8"/>
      <c r="G166" s="8"/>
      <c r="H166" s="41"/>
      <c r="I166" s="41"/>
      <c r="J166" s="10"/>
    </row>
    <row r="167" spans="2:10" x14ac:dyDescent="0.35">
      <c r="B167" s="8"/>
      <c r="C167" s="8"/>
      <c r="D167" s="9"/>
      <c r="E167" s="8"/>
      <c r="F167" s="8"/>
      <c r="G167" s="8"/>
      <c r="H167" s="41"/>
      <c r="I167" s="41"/>
      <c r="J167" s="10"/>
    </row>
    <row r="168" spans="2:10" x14ac:dyDescent="0.35">
      <c r="B168" s="8"/>
      <c r="C168" s="8"/>
      <c r="D168" s="9"/>
      <c r="E168" s="8"/>
      <c r="F168" s="8"/>
      <c r="G168" s="8"/>
      <c r="H168" s="41"/>
      <c r="I168" s="41"/>
      <c r="J168" s="10"/>
    </row>
    <row r="169" spans="2:10" x14ac:dyDescent="0.35">
      <c r="B169" s="8"/>
      <c r="C169" s="8"/>
      <c r="D169" s="9"/>
      <c r="E169" s="8"/>
      <c r="F169" s="8"/>
      <c r="G169" s="8"/>
      <c r="H169" s="41"/>
      <c r="I169" s="41"/>
      <c r="J169" s="10"/>
    </row>
    <row r="170" spans="2:10" x14ac:dyDescent="0.35">
      <c r="B170" s="8"/>
      <c r="C170" s="8"/>
      <c r="D170" s="9"/>
      <c r="E170" s="8"/>
      <c r="F170" s="8"/>
      <c r="G170" s="8"/>
      <c r="H170" s="41"/>
      <c r="I170" s="41"/>
      <c r="J170" s="10"/>
    </row>
    <row r="171" spans="2:10" x14ac:dyDescent="0.35">
      <c r="B171" s="8"/>
      <c r="C171" s="8"/>
      <c r="D171" s="9"/>
      <c r="E171" s="8"/>
      <c r="F171" s="8"/>
      <c r="G171" s="8"/>
      <c r="H171" s="41"/>
      <c r="I171" s="41"/>
      <c r="J171" s="10"/>
    </row>
    <row r="172" spans="2:10" x14ac:dyDescent="0.35">
      <c r="B172" s="8"/>
      <c r="C172" s="8"/>
      <c r="D172" s="9"/>
      <c r="E172" s="8"/>
      <c r="F172" s="8"/>
      <c r="G172" s="8"/>
      <c r="H172" s="41"/>
      <c r="I172" s="41"/>
      <c r="J172" s="10"/>
    </row>
    <row r="173" spans="2:10" x14ac:dyDescent="0.35">
      <c r="B173" s="8"/>
      <c r="C173" s="8"/>
      <c r="D173" s="9"/>
      <c r="E173" s="8"/>
      <c r="F173" s="8"/>
      <c r="G173" s="8"/>
      <c r="H173" s="41"/>
      <c r="I173" s="41"/>
      <c r="J173" s="10"/>
    </row>
    <row r="174" spans="2:10" x14ac:dyDescent="0.35">
      <c r="B174" s="8"/>
      <c r="C174" s="8"/>
      <c r="D174" s="9"/>
      <c r="E174" s="8"/>
      <c r="F174" s="8"/>
      <c r="G174" s="8"/>
      <c r="H174" s="41"/>
      <c r="I174" s="41"/>
      <c r="J174" s="10"/>
    </row>
    <row r="175" spans="2:10" x14ac:dyDescent="0.35">
      <c r="B175" s="8"/>
      <c r="C175" s="8"/>
      <c r="D175" s="9"/>
      <c r="E175" s="8"/>
      <c r="F175" s="8"/>
      <c r="G175" s="8"/>
      <c r="H175" s="41"/>
      <c r="I175" s="41"/>
      <c r="J175" s="10"/>
    </row>
    <row r="176" spans="2:10" x14ac:dyDescent="0.35">
      <c r="B176" s="8"/>
      <c r="C176" s="8"/>
      <c r="D176" s="9"/>
      <c r="E176" s="8"/>
      <c r="F176" s="8"/>
      <c r="G176" s="8"/>
      <c r="H176" s="41"/>
      <c r="I176" s="41"/>
      <c r="J176" s="10"/>
    </row>
    <row r="177" spans="2:10" x14ac:dyDescent="0.35">
      <c r="B177" s="8"/>
      <c r="C177" s="8"/>
      <c r="D177" s="9"/>
      <c r="E177" s="8"/>
      <c r="F177" s="8"/>
      <c r="G177" s="8"/>
      <c r="H177" s="41"/>
      <c r="I177" s="41"/>
      <c r="J177" s="10"/>
    </row>
    <row r="178" spans="2:10" x14ac:dyDescent="0.35">
      <c r="B178" s="8"/>
      <c r="C178" s="8"/>
      <c r="D178" s="9"/>
      <c r="E178" s="8"/>
      <c r="F178" s="8"/>
      <c r="G178" s="8"/>
      <c r="H178" s="41"/>
      <c r="I178" s="41"/>
      <c r="J178" s="10"/>
    </row>
    <row r="179" spans="2:10" x14ac:dyDescent="0.35">
      <c r="B179" s="8"/>
      <c r="C179" s="8"/>
      <c r="D179" s="9"/>
      <c r="E179" s="8"/>
      <c r="F179" s="8"/>
      <c r="G179" s="8"/>
      <c r="H179" s="41"/>
      <c r="I179" s="41"/>
      <c r="J179" s="10"/>
    </row>
    <row r="180" spans="2:10" x14ac:dyDescent="0.35">
      <c r="B180" s="8"/>
      <c r="C180" s="8"/>
      <c r="D180" s="9"/>
      <c r="E180" s="8"/>
      <c r="F180" s="8"/>
      <c r="G180" s="8"/>
      <c r="H180" s="41"/>
      <c r="I180" s="41"/>
      <c r="J180" s="10"/>
    </row>
    <row r="181" spans="2:10" x14ac:dyDescent="0.35">
      <c r="B181" s="8"/>
      <c r="C181" s="8"/>
      <c r="D181" s="9"/>
      <c r="E181" s="8"/>
      <c r="F181" s="8"/>
      <c r="G181" s="8"/>
      <c r="H181" s="41"/>
      <c r="I181" s="41"/>
      <c r="J181" s="10"/>
    </row>
    <row r="182" spans="2:10" x14ac:dyDescent="0.35">
      <c r="B182" s="8"/>
      <c r="C182" s="8"/>
      <c r="D182" s="9"/>
      <c r="E182" s="8"/>
      <c r="F182" s="8"/>
      <c r="G182" s="8"/>
      <c r="H182" s="41"/>
      <c r="I182" s="41"/>
      <c r="J182" s="10"/>
    </row>
    <row r="183" spans="2:10" x14ac:dyDescent="0.35">
      <c r="B183" s="8"/>
      <c r="C183" s="8"/>
      <c r="D183" s="9"/>
      <c r="E183" s="8"/>
      <c r="F183" s="8"/>
      <c r="G183" s="8"/>
      <c r="H183" s="41"/>
      <c r="I183" s="41"/>
      <c r="J183" s="10"/>
    </row>
    <row r="184" spans="2:10" x14ac:dyDescent="0.35">
      <c r="B184" s="8"/>
      <c r="C184" s="8"/>
      <c r="D184" s="9"/>
      <c r="E184" s="8"/>
      <c r="F184" s="8"/>
      <c r="G184" s="8"/>
      <c r="H184" s="41"/>
      <c r="I184" s="41"/>
      <c r="J184" s="10"/>
    </row>
    <row r="185" spans="2:10" x14ac:dyDescent="0.35">
      <c r="B185" s="8"/>
      <c r="C185" s="8"/>
      <c r="D185" s="9"/>
      <c r="E185" s="8"/>
      <c r="F185" s="8"/>
      <c r="G185" s="8"/>
      <c r="H185" s="41"/>
      <c r="I185" s="41"/>
      <c r="J185" s="10"/>
    </row>
    <row r="186" spans="2:10" x14ac:dyDescent="0.35">
      <c r="B186" s="8"/>
      <c r="C186" s="8"/>
      <c r="D186" s="9"/>
      <c r="E186" s="8"/>
      <c r="F186" s="8"/>
      <c r="G186" s="8"/>
      <c r="H186" s="41"/>
      <c r="I186" s="41"/>
      <c r="J186" s="10"/>
    </row>
    <row r="187" spans="2:10" x14ac:dyDescent="0.35">
      <c r="B187" s="8"/>
      <c r="C187" s="8"/>
      <c r="D187" s="9"/>
      <c r="E187" s="8"/>
      <c r="F187" s="8"/>
      <c r="G187" s="8"/>
      <c r="H187" s="41"/>
      <c r="I187" s="41"/>
      <c r="J187" s="10"/>
    </row>
    <row r="188" spans="2:10" x14ac:dyDescent="0.35">
      <c r="B188" s="8"/>
      <c r="C188" s="8"/>
      <c r="D188" s="9"/>
      <c r="E188" s="8"/>
      <c r="F188" s="8"/>
      <c r="G188" s="8"/>
      <c r="H188" s="41"/>
      <c r="I188" s="41"/>
      <c r="J188" s="10"/>
    </row>
    <row r="189" spans="2:10" x14ac:dyDescent="0.35">
      <c r="B189" s="8"/>
      <c r="C189" s="8"/>
      <c r="D189" s="9"/>
      <c r="E189" s="8"/>
      <c r="F189" s="8"/>
      <c r="G189" s="8"/>
      <c r="H189" s="41"/>
      <c r="I189" s="41"/>
      <c r="J189" s="10"/>
    </row>
    <row r="190" spans="2:10" x14ac:dyDescent="0.35">
      <c r="B190" s="8"/>
      <c r="C190" s="8"/>
      <c r="D190" s="9"/>
      <c r="E190" s="8"/>
      <c r="F190" s="8"/>
      <c r="G190" s="8"/>
      <c r="H190" s="41"/>
      <c r="I190" s="41"/>
      <c r="J190" s="10"/>
    </row>
    <row r="191" spans="2:10" x14ac:dyDescent="0.35">
      <c r="B191" s="8"/>
      <c r="C191" s="8"/>
      <c r="D191" s="9"/>
      <c r="E191" s="8"/>
      <c r="F191" s="8"/>
      <c r="G191" s="8"/>
      <c r="H191" s="41"/>
      <c r="I191" s="41"/>
      <c r="J191" s="10"/>
    </row>
    <row r="192" spans="2:10" x14ac:dyDescent="0.35">
      <c r="B192" s="8"/>
      <c r="C192" s="8"/>
      <c r="D192" s="9"/>
      <c r="E192" s="8"/>
      <c r="F192" s="8"/>
      <c r="G192" s="8"/>
      <c r="H192" s="41"/>
      <c r="I192" s="41"/>
      <c r="J192" s="10"/>
    </row>
    <row r="193" spans="2:10" x14ac:dyDescent="0.35">
      <c r="B193" s="8"/>
      <c r="C193" s="8"/>
      <c r="D193" s="9"/>
      <c r="E193" s="8"/>
      <c r="F193" s="8"/>
      <c r="G193" s="8"/>
      <c r="H193" s="41"/>
      <c r="I193" s="41"/>
      <c r="J193" s="10"/>
    </row>
    <row r="194" spans="2:10" x14ac:dyDescent="0.35">
      <c r="B194" s="8"/>
      <c r="C194" s="8"/>
      <c r="D194" s="9"/>
      <c r="E194" s="8"/>
      <c r="F194" s="8"/>
      <c r="G194" s="8"/>
      <c r="H194" s="41"/>
      <c r="I194" s="41"/>
      <c r="J194" s="10"/>
    </row>
    <row r="195" spans="2:10" x14ac:dyDescent="0.35">
      <c r="B195" s="8"/>
      <c r="C195" s="8"/>
      <c r="D195" s="9"/>
      <c r="E195" s="8"/>
      <c r="F195" s="8"/>
      <c r="G195" s="8"/>
      <c r="H195" s="41"/>
      <c r="I195" s="41"/>
      <c r="J195" s="10"/>
    </row>
    <row r="196" spans="2:10" x14ac:dyDescent="0.35">
      <c r="B196" s="8"/>
      <c r="C196" s="8"/>
      <c r="D196" s="9"/>
      <c r="E196" s="8"/>
      <c r="F196" s="8"/>
      <c r="G196" s="8"/>
      <c r="H196" s="41"/>
      <c r="I196" s="41"/>
      <c r="J196" s="10"/>
    </row>
    <row r="197" spans="2:10" x14ac:dyDescent="0.35">
      <c r="B197" s="8"/>
      <c r="C197" s="8"/>
      <c r="D197" s="9"/>
      <c r="E197" s="8"/>
      <c r="F197" s="8"/>
      <c r="G197" s="8"/>
      <c r="H197" s="41"/>
      <c r="I197" s="41"/>
      <c r="J197" s="10"/>
    </row>
    <row r="198" spans="2:10" x14ac:dyDescent="0.35">
      <c r="B198" s="8"/>
      <c r="C198" s="8"/>
      <c r="D198" s="9"/>
      <c r="E198" s="8"/>
      <c r="F198" s="8"/>
      <c r="G198" s="8"/>
      <c r="H198" s="41"/>
      <c r="I198" s="41"/>
      <c r="J198" s="10"/>
    </row>
    <row r="199" spans="2:10" x14ac:dyDescent="0.35">
      <c r="B199" s="8"/>
      <c r="C199" s="8"/>
      <c r="D199" s="9"/>
      <c r="E199" s="8"/>
      <c r="F199" s="8"/>
      <c r="G199" s="8"/>
      <c r="H199" s="41"/>
      <c r="I199" s="41"/>
      <c r="J199" s="10"/>
    </row>
    <row r="200" spans="2:10" x14ac:dyDescent="0.35">
      <c r="B200" s="8"/>
      <c r="C200" s="8"/>
      <c r="D200" s="9"/>
      <c r="E200" s="8"/>
      <c r="F200" s="8"/>
      <c r="G200" s="8"/>
      <c r="H200" s="41"/>
      <c r="I200" s="41"/>
      <c r="J200" s="10"/>
    </row>
    <row r="201" spans="2:10" x14ac:dyDescent="0.35">
      <c r="B201" s="8"/>
      <c r="C201" s="8"/>
      <c r="D201" s="9"/>
      <c r="E201" s="8"/>
      <c r="F201" s="8"/>
      <c r="G201" s="8"/>
      <c r="H201" s="41"/>
      <c r="I201" s="41"/>
      <c r="J201" s="10"/>
    </row>
    <row r="202" spans="2:10" x14ac:dyDescent="0.35">
      <c r="B202" s="8"/>
      <c r="C202" s="8"/>
      <c r="D202" s="9"/>
      <c r="E202" s="8"/>
      <c r="F202" s="8"/>
      <c r="G202" s="8"/>
      <c r="H202" s="41"/>
      <c r="I202" s="41"/>
      <c r="J202" s="10"/>
    </row>
    <row r="203" spans="2:10" x14ac:dyDescent="0.35">
      <c r="B203" s="8"/>
      <c r="C203" s="8"/>
      <c r="D203" s="9"/>
      <c r="E203" s="8"/>
      <c r="F203" s="8"/>
      <c r="G203" s="8"/>
      <c r="H203" s="41"/>
      <c r="I203" s="41"/>
      <c r="J203" s="10"/>
    </row>
    <row r="204" spans="2:10" x14ac:dyDescent="0.35">
      <c r="B204" s="8"/>
      <c r="C204" s="8"/>
      <c r="D204" s="9"/>
      <c r="E204" s="8"/>
      <c r="F204" s="8"/>
      <c r="G204" s="8"/>
      <c r="H204" s="41"/>
      <c r="I204" s="41"/>
      <c r="J204" s="10"/>
    </row>
    <row r="205" spans="2:10" x14ac:dyDescent="0.35">
      <c r="B205" s="8"/>
      <c r="C205" s="8"/>
      <c r="D205" s="9"/>
      <c r="E205" s="8"/>
      <c r="F205" s="8"/>
      <c r="G205" s="8"/>
      <c r="H205" s="41"/>
      <c r="I205" s="41"/>
      <c r="J205" s="10"/>
    </row>
    <row r="206" spans="2:10" x14ac:dyDescent="0.35">
      <c r="B206" s="8"/>
      <c r="C206" s="8"/>
      <c r="D206" s="9"/>
      <c r="E206" s="8"/>
      <c r="F206" s="8"/>
      <c r="G206" s="8"/>
      <c r="H206" s="41"/>
      <c r="I206" s="41"/>
      <c r="J206" s="10"/>
    </row>
    <row r="207" spans="2:10" x14ac:dyDescent="0.35">
      <c r="B207" s="8"/>
      <c r="C207" s="8"/>
      <c r="D207" s="9"/>
      <c r="E207" s="8"/>
      <c r="F207" s="8"/>
      <c r="G207" s="8"/>
      <c r="H207" s="41"/>
      <c r="I207" s="41"/>
      <c r="J207" s="10"/>
    </row>
    <row r="208" spans="2:10" x14ac:dyDescent="0.35">
      <c r="B208" s="8"/>
      <c r="C208" s="8"/>
      <c r="D208" s="9"/>
      <c r="E208" s="8"/>
      <c r="F208" s="8"/>
      <c r="G208" s="8"/>
      <c r="H208" s="41"/>
      <c r="I208" s="41"/>
      <c r="J208" s="10"/>
    </row>
    <row r="209" spans="2:10" x14ac:dyDescent="0.35">
      <c r="B209" s="8"/>
      <c r="C209" s="8"/>
      <c r="D209" s="9"/>
      <c r="E209" s="8"/>
      <c r="F209" s="8"/>
      <c r="G209" s="8"/>
      <c r="H209" s="41"/>
      <c r="I209" s="41"/>
      <c r="J209" s="10"/>
    </row>
    <row r="210" spans="2:10" x14ac:dyDescent="0.35">
      <c r="B210" s="8"/>
      <c r="C210" s="8"/>
      <c r="D210" s="9"/>
      <c r="E210" s="8"/>
      <c r="F210" s="8"/>
      <c r="G210" s="8"/>
      <c r="H210" s="41"/>
      <c r="I210" s="41"/>
      <c r="J210" s="10"/>
    </row>
    <row r="211" spans="2:10" x14ac:dyDescent="0.35">
      <c r="B211" s="8"/>
      <c r="C211" s="8"/>
      <c r="D211" s="9"/>
      <c r="E211" s="8"/>
      <c r="F211" s="8"/>
      <c r="G211" s="8"/>
      <c r="H211" s="41"/>
      <c r="I211" s="41"/>
      <c r="J211" s="10"/>
    </row>
    <row r="212" spans="2:10" x14ac:dyDescent="0.35">
      <c r="B212" s="8"/>
      <c r="C212" s="8"/>
      <c r="D212" s="9"/>
      <c r="E212" s="8"/>
      <c r="F212" s="8"/>
      <c r="G212" s="8"/>
      <c r="H212" s="41"/>
      <c r="I212" s="41"/>
      <c r="J212" s="10"/>
    </row>
    <row r="213" spans="2:10" x14ac:dyDescent="0.35">
      <c r="B213" s="8"/>
      <c r="C213" s="8"/>
      <c r="D213" s="9"/>
      <c r="E213" s="8"/>
      <c r="F213" s="8"/>
      <c r="G213" s="8"/>
      <c r="H213" s="41"/>
      <c r="I213" s="41"/>
      <c r="J213" s="10"/>
    </row>
    <row r="214" spans="2:10" x14ac:dyDescent="0.35">
      <c r="B214" s="8"/>
      <c r="C214" s="8"/>
      <c r="D214" s="9"/>
      <c r="E214" s="8"/>
      <c r="F214" s="8"/>
      <c r="G214" s="8"/>
      <c r="H214" s="41"/>
      <c r="I214" s="41"/>
      <c r="J214" s="10"/>
    </row>
    <row r="216" spans="2:10" x14ac:dyDescent="0.35">
      <c r="B216" s="14"/>
      <c r="C216" s="14"/>
      <c r="D216" s="14"/>
      <c r="E216" s="14"/>
      <c r="F216" s="14"/>
      <c r="G216" s="14"/>
      <c r="H216" s="42"/>
      <c r="I216" s="42"/>
    </row>
    <row r="217" spans="2:10" x14ac:dyDescent="0.35">
      <c r="B217" s="23"/>
      <c r="C217" s="24"/>
      <c r="D217" s="24"/>
      <c r="E217" s="6"/>
      <c r="F217" s="6"/>
      <c r="G217" s="6"/>
      <c r="H217" s="43"/>
      <c r="I217" s="43"/>
    </row>
    <row r="218" spans="2:10" x14ac:dyDescent="0.35">
      <c r="B218" s="23"/>
      <c r="C218" s="24"/>
      <c r="D218" s="24"/>
      <c r="E218" s="17"/>
      <c r="F218" s="17"/>
      <c r="G218" s="17"/>
      <c r="H218" s="44"/>
      <c r="I218" s="44"/>
      <c r="J218" s="17"/>
    </row>
    <row r="219" spans="2:10" x14ac:dyDescent="0.35">
      <c r="B219" s="23"/>
      <c r="C219" s="24"/>
      <c r="D219" s="24"/>
      <c r="E219" s="18"/>
      <c r="F219" s="18"/>
      <c r="G219" s="18"/>
      <c r="H219" s="45"/>
      <c r="I219" s="45"/>
      <c r="J219" s="19"/>
    </row>
    <row r="220" spans="2:10" x14ac:dyDescent="0.35">
      <c r="B220" s="23"/>
      <c r="C220" s="7"/>
      <c r="D220" s="24"/>
      <c r="E220" s="18"/>
      <c r="F220" s="18"/>
      <c r="G220" s="18"/>
      <c r="H220" s="45"/>
      <c r="I220" s="45"/>
      <c r="J220" s="19"/>
    </row>
    <row r="221" spans="2:10" x14ac:dyDescent="0.35">
      <c r="B221" s="23"/>
      <c r="C221" s="7"/>
      <c r="D221" s="6"/>
      <c r="J221" s="21"/>
    </row>
    <row r="222" spans="2:10" x14ac:dyDescent="0.35">
      <c r="B222" s="15"/>
      <c r="C222" s="7"/>
      <c r="D222" s="6"/>
      <c r="J222" s="21"/>
    </row>
    <row r="226" spans="2:12" ht="33.75" customHeight="1" x14ac:dyDescent="0.35"/>
    <row r="227" spans="2:12" s="4" customFormat="1" x14ac:dyDescent="0.35">
      <c r="B227" s="2"/>
      <c r="C227" s="2"/>
      <c r="D227" s="3"/>
      <c r="E227" s="5"/>
      <c r="F227" s="5"/>
      <c r="G227" s="5"/>
      <c r="H227" s="39"/>
      <c r="I227" s="39"/>
      <c r="J227" s="6"/>
      <c r="K227" s="18"/>
      <c r="L227" s="18"/>
    </row>
    <row r="228" spans="2:12" s="4" customFormat="1" x14ac:dyDescent="0.35">
      <c r="B228" s="2"/>
      <c r="C228" s="2"/>
      <c r="D228" s="3"/>
      <c r="E228" s="5"/>
      <c r="F228" s="5"/>
      <c r="G228" s="5"/>
      <c r="H228" s="39"/>
      <c r="I228" s="39"/>
      <c r="J228" s="6"/>
      <c r="K228" s="20"/>
      <c r="L228" s="20"/>
    </row>
    <row r="229" spans="2:12" s="4" customFormat="1" x14ac:dyDescent="0.35">
      <c r="B229" s="2"/>
      <c r="C229" s="2"/>
      <c r="D229" s="3"/>
      <c r="E229" s="5"/>
      <c r="F229" s="5"/>
      <c r="G229" s="5"/>
      <c r="H229" s="39"/>
      <c r="I229" s="39"/>
      <c r="J229" s="6"/>
      <c r="K229" s="20"/>
      <c r="L229" s="20"/>
    </row>
  </sheetData>
  <sheetProtection sheet="1" formatCells="0" formatRows="0" insertRows="0" insertHyperlinks="0" deleteRows="0" selectLockedCells="1" sort="0" autoFilter="0"/>
  <protectedRanges>
    <protectedRange sqref="B216:B222 B2 C216:I216" name="TopInfo"/>
    <protectedRange sqref="B3" name="TopInfo_1"/>
    <protectedRange sqref="B4" name="TopInfo_2"/>
  </protectedRanges>
  <phoneticPr fontId="19" type="noConversion"/>
  <conditionalFormatting sqref="B15:J108">
    <cfRule type="expression" dxfId="8" priority="40">
      <formula>AND($J15&gt;=0.8,$J15&lt;1)</formula>
    </cfRule>
    <cfRule type="expression" dxfId="7" priority="41">
      <formula>AND($J15&gt;=0,$J15&lt;&gt;"",$J15&lt;0.5)</formula>
    </cfRule>
    <cfRule type="expression" dxfId="6" priority="42">
      <formula>AND($J15&gt;=0.5,$J15&lt;0.8)</formula>
    </cfRule>
    <cfRule type="expression" dxfId="5" priority="43" stopIfTrue="1">
      <formula>OR($I15,$B15=SBSymbol)</formula>
    </cfRule>
    <cfRule type="expression" dxfId="4" priority="44">
      <formula>OR($B15&lt;&gt;"",$C15&lt;&gt;"")</formula>
    </cfRule>
    <cfRule type="expression" dxfId="3" priority="45">
      <formula>$J15=1</formula>
    </cfRule>
  </conditionalFormatting>
  <conditionalFormatting sqref="C3:C4">
    <cfRule type="expression" dxfId="2" priority="23">
      <formula>LEFT($C3,1)="["</formula>
    </cfRule>
  </conditionalFormatting>
  <conditionalFormatting sqref="C217:C222">
    <cfRule type="expression" dxfId="1" priority="37">
      <formula>LEFT($C217,1)="["</formula>
    </cfRule>
  </conditionalFormatting>
  <conditionalFormatting sqref="E15:I108">
    <cfRule type="expression" dxfId="0" priority="4">
      <formula>OR($I15,$B15=$B15=SBSymbol)</formula>
    </cfRule>
  </conditionalFormatting>
  <dataValidations count="1">
    <dataValidation type="list" errorStyle="warning" allowBlank="1" showInputMessage="1" showErrorMessage="1" errorTitle="Invalid Entry!" error="Please select an importance level from the list" promptTitle="Select an Importance Level" prompt="(for variables/covariates only)_x000a__x000a_Required:  _x000a_  Central/Critical to study question(s)_x000a__x000a_Important: _x000a_  Important but not critical to study question(s)_x000a__x000a_Beneficial:  _x000a_  Informative but not important to study question(s)" sqref="D15:D108" xr:uid="{CC13A280-661C-45A7-8AC4-CD1B9E405756}">
      <formula1>"1 - Required,2 - Important, 3 - Beneficial"</formula1>
    </dataValidation>
  </dataValidations>
  <pageMargins left="0.7" right="0.35416666666666702" top="0.14583333333333301" bottom="0.75" header="0.3" footer="0.3"/>
  <pageSetup scale="56" fitToHeight="3" orientation="portrait" r:id="rId1"/>
  <headerFooter scaleWithDoc="0" alignWithMargins="0">
    <oddFooter>&amp;L&amp;BLakeland Regional Health Confidential&amp;B&amp;C&amp;D&amp;RPage &amp;P</oddFooter>
  </headerFooter>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D4FB-46C2-4B80-9F41-30999048B14E}">
  <dimension ref="A1:B20"/>
  <sheetViews>
    <sheetView workbookViewId="0">
      <selection activeCell="A7" sqref="A7:A14"/>
    </sheetView>
  </sheetViews>
  <sheetFormatPr defaultRowHeight="14.5" x14ac:dyDescent="0.35"/>
  <cols>
    <col min="1" max="1" width="55.453125" customWidth="1"/>
    <col min="2" max="2" width="38.81640625" bestFit="1" customWidth="1"/>
  </cols>
  <sheetData>
    <row r="1" spans="1:2" x14ac:dyDescent="0.35">
      <c r="A1" t="s">
        <v>55</v>
      </c>
    </row>
    <row r="2" spans="1:2" x14ac:dyDescent="0.35">
      <c r="B2" t="s">
        <v>59</v>
      </c>
    </row>
    <row r="3" spans="1:2" x14ac:dyDescent="0.35">
      <c r="A3" t="s">
        <v>52</v>
      </c>
      <c r="B3" s="47" t="s">
        <v>62</v>
      </c>
    </row>
    <row r="5" spans="1:2" x14ac:dyDescent="0.35">
      <c r="A5" t="s">
        <v>56</v>
      </c>
      <c r="B5" s="46" t="s">
        <v>48</v>
      </c>
    </row>
    <row r="6" spans="1:2" x14ac:dyDescent="0.35">
      <c r="A6" t="s">
        <v>20</v>
      </c>
      <c r="B6" t="s">
        <v>27</v>
      </c>
    </row>
    <row r="7" spans="1:2" x14ac:dyDescent="0.35">
      <c r="A7" t="s">
        <v>4</v>
      </c>
      <c r="B7" t="str">
        <f>UPPER(SectionNames[[#This Row],[Section Breaks]])</f>
        <v>COHORT DEFINITION</v>
      </c>
    </row>
    <row r="8" spans="1:2" x14ac:dyDescent="0.35">
      <c r="A8" t="s">
        <v>60</v>
      </c>
      <c r="B8" t="str">
        <f>UPPER(SectionNames[[#This Row],[Section Breaks]])</f>
        <v>&gt;&gt; INCLUSION CRITERIA</v>
      </c>
    </row>
    <row r="9" spans="1:2" x14ac:dyDescent="0.35">
      <c r="A9" t="s">
        <v>61</v>
      </c>
      <c r="B9" t="str">
        <f>UPPER(SectionNames[[#This Row],[Section Breaks]])</f>
        <v>&gt;&gt; EXCLUSION CRITERIA</v>
      </c>
    </row>
    <row r="10" spans="1:2" x14ac:dyDescent="0.35">
      <c r="A10" t="s">
        <v>28</v>
      </c>
      <c r="B10" t="str">
        <f>UPPER(SectionNames[[#This Row],[Section Breaks]])</f>
        <v>DEPENDENT VARIABLE(S) (OUTCOMES)</v>
      </c>
    </row>
    <row r="11" spans="1:2" x14ac:dyDescent="0.35">
      <c r="A11" t="s">
        <v>5</v>
      </c>
      <c r="B11" t="str">
        <f>UPPER(SectionNames[[#This Row],[Section Breaks]])</f>
        <v>INDEPENDENT VARIABLE(S)</v>
      </c>
    </row>
    <row r="12" spans="1:2" x14ac:dyDescent="0.35">
      <c r="A12" t="s">
        <v>6</v>
      </c>
      <c r="B12" t="str">
        <f>UPPER(SectionNames[[#This Row],[Section Breaks]])</f>
        <v>COVARIATES</v>
      </c>
    </row>
    <row r="13" spans="1:2" x14ac:dyDescent="0.35">
      <c r="A13" t="s">
        <v>57</v>
      </c>
      <c r="B13" t="str">
        <f>UPPER(SectionNames[[#This Row],[Section Breaks]])</f>
        <v>INFO FOR CHART REVIEW</v>
      </c>
    </row>
    <row r="14" spans="1:2" x14ac:dyDescent="0.35">
      <c r="A14" t="s">
        <v>81</v>
      </c>
      <c r="B14" t="str">
        <f>UPPER(SectionNames[[#This Row],[Section Breaks]])</f>
        <v>COMPONENTS FOR CALCULATED FIELDS</v>
      </c>
    </row>
    <row r="15" spans="1:2" x14ac:dyDescent="0.35">
      <c r="A15" t="s">
        <v>58</v>
      </c>
      <c r="B15" t="str">
        <f>UPPER(SectionNames[[#This Row],[Section Breaks]])</f>
        <v>__FUTURESECTIONBREAK</v>
      </c>
    </row>
    <row r="16" spans="1:2" x14ac:dyDescent="0.35">
      <c r="A16" t="s">
        <v>58</v>
      </c>
      <c r="B16" t="str">
        <f>UPPER(SectionNames[[#This Row],[Section Breaks]])</f>
        <v>__FUTURESECTIONBREAK</v>
      </c>
    </row>
    <row r="17" spans="1:2" x14ac:dyDescent="0.35">
      <c r="A17" t="s">
        <v>58</v>
      </c>
      <c r="B17" t="str">
        <f>UPPER(SectionNames[[#This Row],[Section Breaks]])</f>
        <v>__FUTURESECTIONBREAK</v>
      </c>
    </row>
    <row r="18" spans="1:2" x14ac:dyDescent="0.35">
      <c r="A18" t="s">
        <v>58</v>
      </c>
      <c r="B18" t="str">
        <f>UPPER(SectionNames[[#This Row],[Section Breaks]])</f>
        <v>__FUTURESECTIONBREAK</v>
      </c>
    </row>
    <row r="19" spans="1:2" x14ac:dyDescent="0.35">
      <c r="A19" t="s">
        <v>58</v>
      </c>
      <c r="B19" t="str">
        <f>UPPER(SectionNames[[#This Row],[Section Breaks]])</f>
        <v>__FUTURESECTIONBREAK</v>
      </c>
    </row>
    <row r="20" spans="1:2" x14ac:dyDescent="0.35">
      <c r="A20" t="s">
        <v>58</v>
      </c>
      <c r="B20" t="str">
        <f>UPPER(SectionNames[[#This Row],[Section Breaks]])</f>
        <v>__FUTURESECTIONBREAK</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Info</vt:lpstr>
      <vt:lpstr>DRR</vt:lpstr>
      <vt:lpstr>Ctrl</vt:lpstr>
      <vt:lpstr>ElementCount</vt:lpstr>
      <vt:lpstr>ElementsCompleted</vt:lpstr>
      <vt:lpstr>DRR!Print_Area</vt:lpstr>
      <vt:lpstr>Info!Print_Area</vt:lpstr>
      <vt:lpstr>DRR!Print_Titles</vt:lpstr>
      <vt:lpstr>SBSymbol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Rosever</dc:creator>
  <cp:lastModifiedBy>Trudy Wittenberg</cp:lastModifiedBy>
  <cp:lastPrinted>2026-02-19T22:52:25Z</cp:lastPrinted>
  <dcterms:created xsi:type="dcterms:W3CDTF">2024-12-30T18:59:05Z</dcterms:created>
  <dcterms:modified xsi:type="dcterms:W3CDTF">2026-03-16T20:05:08Z</dcterms:modified>
</cp:coreProperties>
</file>